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19\Marketing\strona - materiały do raportów dedykowanych\"/>
    </mc:Choice>
  </mc:AlternateContent>
  <bookViews>
    <workbookView xWindow="0" yWindow="0" windowWidth="28800" windowHeight="11835"/>
  </bookViews>
  <sheets>
    <sheet name="DEMO wskaźnikiHR" sheetId="1" r:id="rId1"/>
  </sheets>
  <definedNames>
    <definedName name="_Hlk485821973">#REF!</definedName>
    <definedName name="t_17_a_1">#REF!</definedName>
    <definedName name="t_17_a_2">#REF!</definedName>
    <definedName name="t_17_a_3">#REF!</definedName>
    <definedName name="t_17_b_1">#REF!</definedName>
    <definedName name="t_17_b_2">#REF!</definedName>
    <definedName name="t_17_b_3">#REF!</definedName>
    <definedName name="t_17_c_1">#REF!</definedName>
    <definedName name="t_17_c_2">#REF!</definedName>
    <definedName name="t_17_c_3">#REF!</definedName>
    <definedName name="t_17_d_1">#REF!</definedName>
    <definedName name="t_17_d_2">#REF!</definedName>
    <definedName name="t_17_d_3">#REF!</definedName>
    <definedName name="t_17_e_1">#REF!</definedName>
    <definedName name="t_17_e_2">#REF!</definedName>
    <definedName name="t_17_e_3">#REF!</definedName>
    <definedName name="t_17_f_1">#REF!</definedName>
    <definedName name="t_17_f_2">#REF!</definedName>
    <definedName name="t_17_f_3">#REF!</definedName>
    <definedName name="t_4_a_1">#REF!</definedName>
    <definedName name="t_4_a_2">#REF!</definedName>
    <definedName name="t_4_b_1">#REF!</definedName>
    <definedName name="t_4_b_2">#REF!</definedName>
    <definedName name="t_4_c_1">#REF!</definedName>
    <definedName name="t_4_c_2">#REF!</definedName>
    <definedName name="t_4_d_1">#REF!</definedName>
    <definedName name="t_4_d_2">#REF!</definedName>
    <definedName name="t_4_e_1">#REF!</definedName>
    <definedName name="t_4_e_2">#REF!</definedName>
    <definedName name="t_4_f_1">#REF!</definedName>
    <definedName name="t_4_f_2">#REF!</definedName>
    <definedName name="t_6_a_1">#REF!</definedName>
    <definedName name="t_6_a_2">#REF!</definedName>
    <definedName name="t_6_b_1">#REF!</definedName>
    <definedName name="t_6_b_2">#REF!</definedName>
    <definedName name="t_6_c_1">#REF!</definedName>
    <definedName name="t_6_c_2">#REF!</definedName>
    <definedName name="t_6_d_1">#REF!</definedName>
    <definedName name="t_6_d_2">#REF!</definedName>
    <definedName name="t_6_e_1">#REF!</definedName>
    <definedName name="t_6_e_2">#REF!</definedName>
    <definedName name="t_6_f_1">#REF!</definedName>
    <definedName name="t_6_f_2">#REF!</definedName>
    <definedName name="t_9_a_1">#REF!</definedName>
    <definedName name="t_9_b_1">#REF!</definedName>
    <definedName name="t_9_c_1">#REF!</definedName>
    <definedName name="t_9_d_1">#REF!</definedName>
    <definedName name="t_9_e_1">#REF!</definedName>
    <definedName name="t_9_f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6" i="1" l="1"/>
  <c r="I65" i="1" s="1"/>
  <c r="G75" i="1"/>
  <c r="G74" i="1"/>
  <c r="G73" i="1"/>
  <c r="G72" i="1"/>
  <c r="G71" i="1"/>
  <c r="G70" i="1"/>
  <c r="G69" i="1"/>
  <c r="G68" i="1"/>
  <c r="G67" i="1"/>
  <c r="G65" i="1"/>
  <c r="I64" i="1"/>
  <c r="G64" i="1"/>
  <c r="F64" i="1"/>
  <c r="G63" i="1"/>
  <c r="F63" i="1"/>
  <c r="G62" i="1"/>
  <c r="F62" i="1"/>
  <c r="I61" i="1"/>
  <c r="G61" i="1"/>
  <c r="F61" i="1"/>
  <c r="I60" i="1"/>
  <c r="G60" i="1"/>
  <c r="F60" i="1"/>
  <c r="G57" i="1"/>
  <c r="F57" i="1"/>
  <c r="G56" i="1"/>
  <c r="F56" i="1"/>
  <c r="I55" i="1"/>
  <c r="G55" i="1"/>
  <c r="F55" i="1"/>
  <c r="I54" i="1"/>
  <c r="G54" i="1"/>
  <c r="G53" i="1"/>
  <c r="F53" i="1"/>
  <c r="I52" i="1"/>
  <c r="G52" i="1"/>
  <c r="F52" i="1"/>
  <c r="I51" i="1"/>
  <c r="G51" i="1"/>
  <c r="F51" i="1"/>
  <c r="G50" i="1"/>
  <c r="F50" i="1"/>
  <c r="G49" i="1"/>
  <c r="F49" i="1"/>
  <c r="I48" i="1"/>
  <c r="G48" i="1"/>
  <c r="F48" i="1"/>
  <c r="I47" i="1"/>
  <c r="G47" i="1"/>
  <c r="F47" i="1"/>
  <c r="G46" i="1"/>
  <c r="F46" i="1"/>
  <c r="G45" i="1"/>
  <c r="F45" i="1"/>
  <c r="I41" i="1"/>
  <c r="G41" i="1"/>
  <c r="F41" i="1"/>
  <c r="I40" i="1"/>
  <c r="G40" i="1"/>
  <c r="G39" i="1"/>
  <c r="F39" i="1"/>
  <c r="I38" i="1"/>
  <c r="G38" i="1"/>
  <c r="F38" i="1"/>
  <c r="I37" i="1"/>
  <c r="G37" i="1"/>
  <c r="F37" i="1"/>
  <c r="G36" i="1"/>
  <c r="F36" i="1"/>
  <c r="G35" i="1"/>
  <c r="F35" i="1"/>
  <c r="I34" i="1"/>
  <c r="G34" i="1"/>
  <c r="F34" i="1"/>
  <c r="I31" i="1"/>
  <c r="G31" i="1"/>
  <c r="F31" i="1"/>
  <c r="G30" i="1"/>
  <c r="F30" i="1"/>
  <c r="G29" i="1"/>
  <c r="F29" i="1"/>
  <c r="I28" i="1"/>
  <c r="G28" i="1"/>
  <c r="F28" i="1"/>
  <c r="I27" i="1"/>
  <c r="G27" i="1"/>
  <c r="F27" i="1"/>
  <c r="G26" i="1"/>
  <c r="F26" i="1"/>
  <c r="G25" i="1"/>
  <c r="F25" i="1"/>
  <c r="I24" i="1"/>
  <c r="G24" i="1"/>
  <c r="F24" i="1"/>
  <c r="I23" i="1"/>
  <c r="G23" i="1"/>
  <c r="F23" i="1"/>
  <c r="G22" i="1"/>
  <c r="F22" i="1"/>
  <c r="G20" i="1"/>
  <c r="F20" i="1"/>
  <c r="G19" i="1"/>
  <c r="F19" i="1"/>
  <c r="I18" i="1"/>
  <c r="G18" i="1"/>
  <c r="F18" i="1"/>
  <c r="I17" i="1"/>
  <c r="G17" i="1"/>
  <c r="F17" i="1"/>
  <c r="G16" i="1"/>
  <c r="F16" i="1"/>
  <c r="N3" i="1"/>
  <c r="I16" i="1" l="1"/>
  <c r="I20" i="1"/>
  <c r="I22" i="1"/>
  <c r="I26" i="1"/>
  <c r="I30" i="1"/>
  <c r="I36" i="1"/>
  <c r="I46" i="1"/>
  <c r="I50" i="1"/>
  <c r="I57" i="1"/>
  <c r="I63" i="1"/>
  <c r="I19" i="1"/>
  <c r="I21" i="1"/>
  <c r="I25" i="1"/>
  <c r="I29" i="1"/>
  <c r="I35" i="1"/>
  <c r="I39" i="1"/>
  <c r="I45" i="1"/>
  <c r="I49" i="1"/>
  <c r="I53" i="1"/>
  <c r="I56" i="1"/>
  <c r="I62" i="1"/>
</calcChain>
</file>

<file path=xl/comments1.xml><?xml version="1.0" encoding="utf-8"?>
<comments xmlns="http://schemas.openxmlformats.org/spreadsheetml/2006/main">
  <authors>
    <author>Paweł Pyzik</author>
  </authors>
  <commentList>
    <comment ref="D21" authorId="0" shapeId="0">
      <text>
        <r>
          <rPr>
            <sz val="9"/>
            <color indexed="81"/>
            <rFont val="Tahoma"/>
            <family val="2"/>
            <charset val="238"/>
          </rPr>
          <t>Wskaźnik informuje o udziale nowozatrudnionych pracowników na umowę o pracę w średniorocznej liczbie pracowników. W średniorocznej liczbie pracowników uwzględniamy sumę wszystkich zatrudnionych na umowę o pracę, niezależnie od wymiaru etatu. Za pracownika nowozatrudnionego uznajemy osobę zatrudnioną w badanym roku na umowę o pracę.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38"/>
          </rPr>
          <t>Wskaźnik obliczany jest jako liczba dni urlopów na żądanie w badanym roku w stosunku do średniorocznej liczby pracowników.</t>
        </r>
      </text>
    </comment>
    <comment ref="D54" authorId="0" shapeId="0">
      <text>
        <r>
          <rPr>
            <sz val="9"/>
            <color indexed="81"/>
            <rFont val="Tahoma"/>
            <family val="2"/>
            <charset val="238"/>
          </rPr>
          <t>Wskaźnik ten informuje o liczbie zatrudnionych, przypadających na jednego pracownika pionu personalnego, w przeliczeniu na pełne etaty. Wskaźnik jest zależny od wielkości firmy i specyfiki jej działalności.</t>
        </r>
      </text>
    </comment>
    <comment ref="D65" authorId="0" shapeId="0">
      <text>
        <r>
          <rPr>
            <sz val="9"/>
            <color indexed="81"/>
            <rFont val="Tahoma"/>
            <family val="2"/>
            <charset val="238"/>
          </rPr>
          <t>Wskaźnik informuje nas o procencie wykorzystania zaplanowanego budżetu szkoleń. Jest to kwota faktycznie wykorzystana na szkolenia (nie planowana!) w badanym roku.</t>
        </r>
      </text>
    </comment>
  </commentList>
</comments>
</file>

<file path=xl/sharedStrings.xml><?xml version="1.0" encoding="utf-8"?>
<sst xmlns="http://schemas.openxmlformats.org/spreadsheetml/2006/main" count="333" uniqueCount="112">
  <si>
    <t>wyniki ogólnopolskie</t>
  </si>
  <si>
    <r>
      <t xml:space="preserve">Raport wskaźnikiHR to narzędzie do oceny efektywności zarządzania personelem. Umożliwia on porównanie z rynkiem najważniejszych wskaźników HR. W raporcie znajdą Państwo dane o </t>
    </r>
    <r>
      <rPr>
        <b/>
        <sz val="11"/>
        <color theme="1" tint="0.34998626667073579"/>
        <rFont val="Calibri"/>
        <family val="2"/>
        <charset val="238"/>
      </rPr>
      <t>43 wskaźnikach</t>
    </r>
    <r>
      <rPr>
        <sz val="11"/>
        <color theme="1" tint="0.34998626667073579"/>
        <rFont val="Calibri"/>
        <family val="2"/>
        <charset val="238"/>
      </rPr>
      <t xml:space="preserve"> dotyczących rotacji, absencji, efektywności pracy i nakładów na szkolenia. Badanie ma charakter ciągły. Oznacza to, że w dowolnym momencie mogą Państwo dołączyć do badania lub zamówić gotowy raport. </t>
    </r>
  </si>
  <si>
    <t>wielkość firmy: średnia 
(od 50 do 249 pracowników)</t>
  </si>
  <si>
    <t>wielkość firmy: duża 
(od 250 do 500 pracowników)</t>
  </si>
  <si>
    <t>wielkość firmy: bardzo duża 
(powyżej 500 pracowników)</t>
  </si>
  <si>
    <t>Podstawowe informacje:</t>
  </si>
  <si>
    <r>
      <rPr>
        <b/>
        <sz val="14"/>
        <color theme="1" tint="0.249977111117893"/>
        <rFont val="Calibri"/>
        <family val="2"/>
        <charset val="238"/>
      </rPr>
      <t>Dział wskaźniki</t>
    </r>
    <r>
      <rPr>
        <b/>
        <sz val="14"/>
        <color rgb="FFBBD08C"/>
        <rFont val="Calibri"/>
        <family val="2"/>
        <charset val="238"/>
      </rPr>
      <t>HR</t>
    </r>
    <r>
      <rPr>
        <b/>
        <sz val="14"/>
        <color theme="1" tint="0.249977111117893"/>
        <rFont val="Calibri"/>
        <family val="2"/>
        <charset val="238"/>
      </rPr>
      <t>:</t>
    </r>
  </si>
  <si>
    <t>typ działalności: produkcja</t>
  </si>
  <si>
    <t>12 625 59 18</t>
  </si>
  <si>
    <t>typ działalności: usługi</t>
  </si>
  <si>
    <r>
      <t xml:space="preserve">Badany okres: </t>
    </r>
    <r>
      <rPr>
        <b/>
        <sz val="11"/>
        <color rgb="FFA7C26A"/>
        <rFont val="Calibri"/>
        <family val="2"/>
        <charset val="238"/>
      </rPr>
      <t>2018 r.</t>
    </r>
  </si>
  <si>
    <t>region: południe: śląskie, małopolskie</t>
  </si>
  <si>
    <r>
      <t xml:space="preserve">Wersje raportu: </t>
    </r>
    <r>
      <rPr>
        <b/>
        <sz val="11"/>
        <color rgb="FFA7C26A"/>
        <rFont val="Calibri"/>
        <family val="2"/>
        <charset val="238"/>
      </rPr>
      <t>PDF/EXCEL/online</t>
    </r>
  </si>
  <si>
    <t>biuro@wskaznikiHR.pl</t>
  </si>
  <si>
    <t>region: wschód: lubelskie, podkarpackie, podlaskie, świętokrzyskie</t>
  </si>
  <si>
    <t>wybierz kryterium:</t>
  </si>
  <si>
    <t>FLUKTUACJA KADR</t>
  </si>
  <si>
    <t>Nr</t>
  </si>
  <si>
    <t>Nazwa wskaźnika</t>
  </si>
  <si>
    <t>Dane</t>
  </si>
  <si>
    <t>Wartość wskaźnika 
w badanej grupie</t>
  </si>
  <si>
    <t>Jednostka</t>
  </si>
  <si>
    <t>Odchylenie standardowe</t>
  </si>
  <si>
    <t>wiersz w bazie</t>
  </si>
  <si>
    <t>Odsetek powrotów pracowników do firmy</t>
  </si>
  <si>
    <t>%</t>
  </si>
  <si>
    <t>Wskaźnik rekrutacji realizowanych przez firmy zewnętrzne</t>
  </si>
  <si>
    <t>Średni staż pracy</t>
  </si>
  <si>
    <t>lat</t>
  </si>
  <si>
    <t>Średni wiek pracowników</t>
  </si>
  <si>
    <t>Wskaźnik awansów</t>
  </si>
  <si>
    <t>Wskaźnik przyjęć</t>
  </si>
  <si>
    <t>dane z raportu 
wskaźnikiHR 2019</t>
  </si>
  <si>
    <t>Wskaźnik rotacji pracowników</t>
  </si>
  <si>
    <t>Wskaźnik rezygnacji</t>
  </si>
  <si>
    <t>Wskaźnik zwolnień</t>
  </si>
  <si>
    <t>Wskaźnik skuteczności rekrutacji</t>
  </si>
  <si>
    <t>Odsetek umów przedłużonych po okresie próbnym</t>
  </si>
  <si>
    <t>Wskaźnik stabilności kadry kierowniczej</t>
  </si>
  <si>
    <r>
      <t xml:space="preserve">Wskaźnik czasu potrzebnego na rekrutację </t>
    </r>
    <r>
      <rPr>
        <b/>
        <sz val="9"/>
        <color theme="1" tint="0.34998626667073579"/>
        <rFont val="Open Sans"/>
        <family val="2"/>
        <charset val="238"/>
      </rPr>
      <t>pracownika fizycznego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</si>
  <si>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t>dni</t>
  </si>
  <si>
    <r>
      <t>Wskaźnik czasu potrzebnego na rekrutację</t>
    </r>
    <r>
      <rPr>
        <b/>
        <sz val="9"/>
        <color theme="1" tint="0.34998626667073579"/>
        <rFont val="Open Sans"/>
        <family val="2"/>
        <charset val="238"/>
      </rPr>
      <t xml:space="preserve"> specjalisty/lidera zespołu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</si>
  <si>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r>
      <t xml:space="preserve">Wskaźnik czasu potrzebnego na rekrutację </t>
    </r>
    <r>
      <rPr>
        <b/>
        <sz val="9"/>
        <color theme="1" tint="0.34998626667073579"/>
        <rFont val="Open Sans"/>
        <family val="2"/>
        <charset val="238"/>
      </rPr>
      <t>kierownika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</si>
  <si>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r>
      <t xml:space="preserve">Wskaźnik czasu potrzebnego na rekrutację </t>
    </r>
    <r>
      <rPr>
        <b/>
        <sz val="9"/>
        <color theme="1" tint="0.34998626667073579"/>
        <rFont val="Open Sans"/>
        <family val="2"/>
        <charset val="238"/>
      </rPr>
      <t>menadżera wyższego szczebla</t>
    </r>
    <r>
      <rPr>
        <sz val="9"/>
        <color theme="1" tint="0.34998626667073579"/>
        <rFont val="Open Sans"/>
        <family val="2"/>
        <charset val="238"/>
      </rPr>
      <t xml:space="preserve"> prowadzoną przez dział HR</t>
    </r>
  </si>
  <si>
    <t>ABSENCJA</t>
  </si>
  <si>
    <t>Wartość wskaźnika                   w badanej grupie</t>
  </si>
  <si>
    <t>Wskaźnik absencji ogólnej</t>
  </si>
  <si>
    <t>Wskaźnik ogólnej absencji chorobowej</t>
  </si>
  <si>
    <t>Wskaźnik absencji chorobowej własnej
(bez kobiet w ciąży i opieki nad członkiem rodziny)</t>
  </si>
  <si>
    <t>Wskaźnik absencji wypadkowej</t>
  </si>
  <si>
    <t>Wskaźnik absencji jednodniowej</t>
  </si>
  <si>
    <t>Wskaźnik urlopów niewykorzystanych</t>
  </si>
  <si>
    <t>Liczba urlopów na żądanie w roku</t>
  </si>
  <si>
    <t>Odsetek pracowników przebywających na długotrwałym zwolnieniu (opłacanym przez ZUS)</t>
  </si>
  <si>
    <t>EFEKTYWNOŚĆ PRACY</t>
  </si>
  <si>
    <t>Wartość wskaźnika w badanej grupie</t>
  </si>
  <si>
    <t>Wskaźnik produktywności pracowników etatowych</t>
  </si>
  <si>
    <t>PLN</t>
  </si>
  <si>
    <t>Wskaźnik rentowności pracowników etatowych</t>
  </si>
  <si>
    <t>Wskaźnik produktywności łącznych nakładów na wynagrodzenia</t>
  </si>
  <si>
    <t>Wskaźnik rentowności łącznych nakładów na wynagrodzenia</t>
  </si>
  <si>
    <t>Wskaźnik miesięcznych kosztów pracy 
(łącznie z kosztami pracodawcy)</t>
  </si>
  <si>
    <t>Wskaźnik udziału kosztów pracy  w kosztach operacyjnych</t>
  </si>
  <si>
    <t>Średnie miesięczne wynagrodzenie brutto w firmie</t>
  </si>
  <si>
    <t>Wskaźnik wysokości świadczeń pozapłacowych (benefitów)</t>
  </si>
  <si>
    <t>Liczba pracowników przypadająca na kierownika</t>
  </si>
  <si>
    <t>pracowników</t>
  </si>
  <si>
    <t>Wskaźnik efektywności działania pionu personalnego</t>
  </si>
  <si>
    <t>Wskaźnik godzin nadliczbowych</t>
  </si>
  <si>
    <t>godzin</t>
  </si>
  <si>
    <t>Wskaźnik dobrowolnych odpraw dla pracowników</t>
  </si>
  <si>
    <t>Odstek osób, którym przyznano dobrowolne odprawy</t>
  </si>
  <si>
    <t>INWESTYCJE W KAPITAŁ LUDZKI</t>
  </si>
  <si>
    <t>Wartość wskaźnika                  w badanej grupie</t>
  </si>
  <si>
    <t>Planowany budżet szkoleń na pracownika</t>
  </si>
  <si>
    <t>Wykorzystany budżet szkoleń na pracownika</t>
  </si>
  <si>
    <t>Wskaźnik ilości szkoleń - godzinowy</t>
  </si>
  <si>
    <t>Wskaźnik udziału budżetu szkoleń w kosztach operacyjnych</t>
  </si>
  <si>
    <t>Wykorzystanie budżetu szkoleń na przeszkolonego pracownika</t>
  </si>
  <si>
    <t>Wskaźnik wykorzystania budżetu szkoleń</t>
  </si>
  <si>
    <t>WSPÓŁCZYNNIKI KONIUNKTURY GOSPODARCZEJ
(dane z raportu wskaźnikiHR 2019)</t>
  </si>
  <si>
    <t>Przeciętne całkowite wynagrodzenia</t>
  </si>
  <si>
    <t>wzrosły</t>
  </si>
  <si>
    <t>pozostały na tym samym poziomie</t>
  </si>
  <si>
    <t>zmniejszyły się</t>
  </si>
  <si>
    <t>Obroty w badanym okresie</t>
  </si>
  <si>
    <t>Zyski w badanym okresie</t>
  </si>
  <si>
    <t>nazwa firmy:</t>
  </si>
  <si>
    <t>ogółem</t>
  </si>
  <si>
    <t>średnia</t>
  </si>
  <si>
    <t>duża</t>
  </si>
  <si>
    <t>b. duża</t>
  </si>
  <si>
    <t>produkcja</t>
  </si>
  <si>
    <t>usługi</t>
  </si>
  <si>
    <t>centrum</t>
  </si>
  <si>
    <t>południe</t>
  </si>
  <si>
    <t>wschód</t>
  </si>
  <si>
    <t>zachód</t>
  </si>
  <si>
    <t>dedykowany</t>
  </si>
  <si>
    <t>Wynik Twojej firmy</t>
  </si>
  <si>
    <t>region: centrum: mazowieckie, łódzkie</t>
  </si>
  <si>
    <t>region: zachód: lubuskie, wielkopolskie,
zachodniopomorskie, dolnośląskie, opolskie</t>
  </si>
  <si>
    <t>dane fikcyjne</t>
  </si>
  <si>
    <t>Wskaźnik skuteczności rekrutacji - liczba umów przedłużonych po okresie próbnym</t>
  </si>
  <si>
    <t>Wskaźnik czasu potrzebnego na rekrutację pracownika fizycznego prowadzoną przez dział HR</t>
  </si>
  <si>
    <t>Wskaźnik czasu potrzebnego na rekrutację specjalisty/lidera zespołu prowadzoną przez dział HR</t>
  </si>
  <si>
    <t>Wskaźnik czasu potrzebnego na rekrutację kierownika prowadzoną przez dział HR</t>
  </si>
  <si>
    <t>Wskaźnik czasu potrzebnego na rekrutację menadżerów wyższego szczebla prowadzoną przez dział HR</t>
  </si>
  <si>
    <t>odchylenie standardowe</t>
  </si>
  <si>
    <r>
      <t xml:space="preserve">Liczba badanych firm: </t>
    </r>
    <r>
      <rPr>
        <b/>
        <sz val="11"/>
        <color rgb="FFA7C26A"/>
        <rFont val="Calibri"/>
        <family val="2"/>
        <charset val="238"/>
      </rPr>
      <t>195 (w tym 23 z branży materiałów budowlanych)</t>
    </r>
  </si>
  <si>
    <r>
      <t>Zapraszamy do zapoznania się z wersją demonstracyjną 
raportu wskaźniki</t>
    </r>
    <r>
      <rPr>
        <b/>
        <sz val="14"/>
        <color rgb="FFBBD08C"/>
        <rFont val="Calibri"/>
        <family val="2"/>
        <charset val="238"/>
      </rPr>
      <t>HR</t>
    </r>
    <r>
      <rPr>
        <b/>
        <sz val="14"/>
        <color theme="1" tint="0.249977111117893"/>
        <rFont val="Calibri"/>
        <family val="2"/>
        <charset val="238"/>
      </rPr>
      <t xml:space="preserve"> 2019 dla branży materiałów budowlanych</t>
    </r>
  </si>
  <si>
    <t>raport dedykowany (materiały budowlane)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</si>
</sst>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 tint="0.249977111117893"/>
      <name val="Calibri"/>
      <family val="2"/>
      <charset val="238"/>
    </font>
    <font>
      <b/>
      <sz val="14"/>
      <color rgb="FFBBD08C"/>
      <name val="Calibri"/>
      <family val="2"/>
      <charset val="238"/>
    </font>
    <font>
      <b/>
      <sz val="14"/>
      <color theme="1" tint="0.34998626667073579"/>
      <name val="Calibri"/>
      <family val="2"/>
      <charset val="238"/>
    </font>
    <font>
      <sz val="11"/>
      <color theme="1" tint="0.34998626667073579"/>
      <name val="Calibri"/>
      <family val="2"/>
      <charset val="238"/>
    </font>
    <font>
      <b/>
      <sz val="11"/>
      <color theme="1" tint="0.34998626667073579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A7C26A"/>
      <name val="Calibri"/>
      <family val="2"/>
      <charset val="238"/>
    </font>
    <font>
      <b/>
      <sz val="11"/>
      <color theme="1" tint="0.249977111117893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name val="Calibri"/>
      <family val="2"/>
      <charset val="238"/>
    </font>
    <font>
      <sz val="12"/>
      <color theme="1" tint="4.9989318521683403E-2"/>
      <name val="Calibri"/>
      <family val="2"/>
      <charset val="238"/>
      <scheme val="minor"/>
    </font>
    <font>
      <b/>
      <sz val="24"/>
      <color theme="1"/>
      <name val="Calibri"/>
      <family val="2"/>
      <charset val="238"/>
    </font>
    <font>
      <sz val="12"/>
      <color theme="0"/>
      <name val="Open Sans"/>
      <family val="2"/>
      <charset val="238"/>
    </font>
    <font>
      <sz val="9"/>
      <color theme="1" tint="0.34998626667073579"/>
      <name val="Open Sans"/>
      <family val="2"/>
      <charset val="238"/>
    </font>
    <font>
      <b/>
      <sz val="9"/>
      <color theme="1" tint="0.34998626667073579"/>
      <name val="Open Sans"/>
      <family val="2"/>
      <charset val="238"/>
    </font>
    <font>
      <sz val="12"/>
      <color theme="1"/>
      <name val="Calibri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0"/>
      <name val="Calibri"/>
      <family val="2"/>
      <charset val="238"/>
    </font>
    <font>
      <sz val="12"/>
      <color theme="1" tint="0.34998626667073579"/>
      <name val="Calibri"/>
      <family val="2"/>
      <charset val="238"/>
    </font>
    <font>
      <sz val="10"/>
      <color theme="1" tint="0.34998626667073579"/>
      <name val="Open Sans"/>
      <family val="2"/>
      <charset val="238"/>
    </font>
    <font>
      <sz val="12"/>
      <color indexed="8"/>
      <name val="Open Sans"/>
      <family val="2"/>
      <charset val="238"/>
    </font>
    <font>
      <sz val="11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D1F65C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1F321"/>
        <bgColor indexed="64"/>
      </patternFill>
    </fill>
    <fill>
      <patternFill patternType="solid">
        <fgColor rgb="FFA1BD39"/>
        <bgColor indexed="8"/>
      </patternFill>
    </fill>
    <fill>
      <patternFill patternType="solid">
        <fgColor rgb="FF93A42C"/>
        <bgColor indexed="8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595F3B"/>
        <bgColor indexed="8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A7C26A"/>
      </bottom>
      <diagonal/>
    </border>
    <border>
      <left/>
      <right/>
      <top style="medium">
        <color rgb="FFA7C26A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rgb="FFD1F65C"/>
      </left>
      <right/>
      <top style="thick">
        <color rgb="FFD1F65C"/>
      </top>
      <bottom style="thick">
        <color rgb="FFD1F65C"/>
      </bottom>
      <diagonal/>
    </border>
    <border>
      <left/>
      <right/>
      <top style="thick">
        <color rgb="FFD1F65C"/>
      </top>
      <bottom style="thick">
        <color rgb="FFD1F65C"/>
      </bottom>
      <diagonal/>
    </border>
    <border>
      <left/>
      <right style="thick">
        <color rgb="FFD1F65C"/>
      </right>
      <top style="thick">
        <color rgb="FFD1F65C"/>
      </top>
      <bottom style="thick">
        <color rgb="FFD1F65C"/>
      </bottom>
      <diagonal/>
    </border>
  </borders>
  <cellStyleXfs count="6">
    <xf numFmtId="0" fontId="0" fillId="0" borderId="0"/>
    <xf numFmtId="0" fontId="2" fillId="0" borderId="0" applyFill="0" applyProtection="0"/>
    <xf numFmtId="0" fontId="16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0" xfId="1" applyFill="1" applyProtection="1">
      <protection hidden="1"/>
    </xf>
    <xf numFmtId="0" fontId="2" fillId="3" borderId="0" xfId="1" applyFill="1" applyProtection="1"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horizontal="right" vertical="center"/>
      <protection hidden="1"/>
    </xf>
    <xf numFmtId="0" fontId="4" fillId="2" borderId="0" xfId="1" applyFont="1" applyFill="1" applyAlignment="1" applyProtection="1">
      <alignment horizontal="left" vertical="center" wrapText="1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ill="1" applyAlignment="1" applyProtection="1">
      <alignment horizontal="center"/>
      <protection hidden="1"/>
    </xf>
    <xf numFmtId="0" fontId="2" fillId="0" borderId="0" xfId="1" applyProtection="1">
      <protection hidden="1"/>
    </xf>
    <xf numFmtId="0" fontId="2" fillId="0" borderId="0" xfId="1" applyAlignment="1" applyProtection="1">
      <alignment vertical="center"/>
      <protection hidden="1"/>
    </xf>
    <xf numFmtId="0" fontId="2" fillId="0" borderId="0" xfId="1" applyAlignment="1" applyProtection="1">
      <alignment horizontal="left" vertical="center"/>
      <protection hidden="1"/>
    </xf>
    <xf numFmtId="0" fontId="2" fillId="0" borderId="0" xfId="1" applyAlignment="1" applyProtection="1">
      <alignment vertical="center" wrapText="1"/>
      <protection hidden="1"/>
    </xf>
    <xf numFmtId="0" fontId="2" fillId="0" borderId="0" xfId="1" applyAlignment="1" applyProtection="1">
      <alignment horizontal="center"/>
      <protection hidden="1"/>
    </xf>
    <xf numFmtId="0" fontId="2" fillId="0" borderId="0" xfId="1" applyAlignment="1" applyProtection="1">
      <alignment wrapText="1"/>
      <protection hidden="1"/>
    </xf>
    <xf numFmtId="0" fontId="5" fillId="0" borderId="0" xfId="1" applyFont="1" applyProtection="1"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2" fillId="2" borderId="0" xfId="1" applyFill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7" fillId="0" borderId="2" xfId="1" applyFont="1" applyBorder="1" applyAlignment="1" applyProtection="1">
      <alignment vertical="center"/>
      <protection hidden="1"/>
    </xf>
    <xf numFmtId="0" fontId="9" fillId="0" borderId="2" xfId="1" applyFont="1" applyBorder="1" applyAlignment="1" applyProtection="1">
      <alignment vertical="center"/>
      <protection hidden="1"/>
    </xf>
    <xf numFmtId="0" fontId="10" fillId="0" borderId="2" xfId="1" applyFont="1" applyBorder="1" applyAlignment="1" applyProtection="1">
      <alignment vertical="center" wrapText="1"/>
      <protection hidden="1"/>
    </xf>
    <xf numFmtId="0" fontId="9" fillId="0" borderId="2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/>
      <protection hidden="1"/>
    </xf>
    <xf numFmtId="0" fontId="13" fillId="2" borderId="0" xfId="1" applyFont="1" applyFill="1" applyProtection="1">
      <protection hidden="1"/>
    </xf>
    <xf numFmtId="0" fontId="10" fillId="0" borderId="0" xfId="1" applyFont="1" applyAlignment="1" applyProtection="1">
      <alignment vertical="center" wrapText="1"/>
      <protection hidden="1"/>
    </xf>
    <xf numFmtId="0" fontId="10" fillId="0" borderId="0" xfId="1" applyFont="1" applyProtection="1">
      <protection hidden="1"/>
    </xf>
    <xf numFmtId="0" fontId="10" fillId="0" borderId="0" xfId="1" applyFont="1" applyAlignment="1" applyProtection="1">
      <alignment horizontal="center"/>
      <protection hidden="1"/>
    </xf>
    <xf numFmtId="0" fontId="10" fillId="0" borderId="1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 wrapText="1"/>
      <protection hidden="1"/>
    </xf>
    <xf numFmtId="0" fontId="2" fillId="3" borderId="0" xfId="1" applyFill="1" applyAlignment="1" applyProtection="1">
      <alignment horizontal="center"/>
      <protection hidden="1"/>
    </xf>
    <xf numFmtId="0" fontId="21" fillId="6" borderId="0" xfId="1" applyFont="1" applyFill="1" applyAlignment="1" applyProtection="1">
      <alignment horizontal="left" vertical="center"/>
      <protection hidden="1"/>
    </xf>
    <xf numFmtId="0" fontId="21" fillId="6" borderId="0" xfId="1" applyFont="1" applyFill="1" applyAlignment="1" applyProtection="1">
      <alignment horizontal="left" vertical="center" wrapText="1"/>
      <protection hidden="1"/>
    </xf>
    <xf numFmtId="0" fontId="21" fillId="6" borderId="0" xfId="1" applyFont="1" applyFill="1" applyAlignment="1" applyProtection="1">
      <alignment horizontal="center" vertical="center" wrapText="1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21" fillId="2" borderId="0" xfId="1" applyFont="1" applyFill="1" applyAlignment="1" applyProtection="1">
      <alignment horizontal="left" vertical="center"/>
      <protection hidden="1"/>
    </xf>
    <xf numFmtId="164" fontId="21" fillId="2" borderId="0" xfId="1" applyNumberFormat="1" applyFont="1" applyFill="1" applyAlignment="1" applyProtection="1">
      <alignment horizontal="left" vertical="center"/>
      <protection hidden="1"/>
    </xf>
    <xf numFmtId="164" fontId="21" fillId="2" borderId="0" xfId="1" applyNumberFormat="1" applyFont="1" applyFill="1" applyAlignment="1" applyProtection="1">
      <alignment horizontal="center" vertical="center" wrapText="1"/>
      <protection hidden="1"/>
    </xf>
    <xf numFmtId="9" fontId="21" fillId="2" borderId="0" xfId="3" applyFont="1" applyFill="1" applyAlignment="1" applyProtection="1">
      <alignment horizontal="center" vertical="center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21" fillId="7" borderId="0" xfId="1" applyFont="1" applyFill="1" applyAlignment="1" applyProtection="1">
      <alignment horizontal="left" vertical="center"/>
      <protection hidden="1"/>
    </xf>
    <xf numFmtId="164" fontId="21" fillId="7" borderId="0" xfId="1" applyNumberFormat="1" applyFont="1" applyFill="1" applyAlignment="1" applyProtection="1">
      <alignment horizontal="left" vertical="center"/>
      <protection hidden="1"/>
    </xf>
    <xf numFmtId="164" fontId="21" fillId="7" borderId="0" xfId="1" applyNumberFormat="1" applyFont="1" applyFill="1" applyAlignment="1" applyProtection="1">
      <alignment horizontal="center" vertical="center" wrapText="1"/>
      <protection hidden="1"/>
    </xf>
    <xf numFmtId="9" fontId="21" fillId="7" borderId="0" xfId="3" applyFont="1" applyFill="1" applyAlignment="1" applyProtection="1">
      <alignment horizontal="center" vertical="center" wrapText="1"/>
      <protection hidden="1"/>
    </xf>
    <xf numFmtId="0" fontId="21" fillId="7" borderId="6" xfId="1" applyFont="1" applyFill="1" applyBorder="1" applyAlignment="1" applyProtection="1">
      <alignment horizontal="left" vertical="center"/>
      <protection hidden="1"/>
    </xf>
    <xf numFmtId="164" fontId="22" fillId="7" borderId="7" xfId="1" applyNumberFormat="1" applyFont="1" applyFill="1" applyBorder="1" applyAlignment="1" applyProtection="1">
      <alignment horizontal="left" vertical="center" wrapText="1"/>
      <protection hidden="1"/>
    </xf>
    <xf numFmtId="164" fontId="22" fillId="7" borderId="7" xfId="1" applyNumberFormat="1" applyFont="1" applyFill="1" applyBorder="1" applyAlignment="1" applyProtection="1">
      <alignment horizontal="center" vertical="center" wrapText="1"/>
      <protection hidden="1"/>
    </xf>
    <xf numFmtId="0" fontId="22" fillId="7" borderId="7" xfId="1" applyFont="1" applyFill="1" applyBorder="1" applyAlignment="1" applyProtection="1">
      <alignment horizontal="left" vertical="center"/>
      <protection hidden="1"/>
    </xf>
    <xf numFmtId="9" fontId="22" fillId="7" borderId="8" xfId="3" applyFont="1" applyFill="1" applyBorder="1" applyAlignment="1" applyProtection="1">
      <alignment horizontal="center" vertical="center" wrapText="1"/>
      <protection hidden="1"/>
    </xf>
    <xf numFmtId="0" fontId="2" fillId="8" borderId="0" xfId="1" applyFill="1" applyProtection="1">
      <protection hidden="1"/>
    </xf>
    <xf numFmtId="3" fontId="21" fillId="2" borderId="0" xfId="1" applyNumberFormat="1" applyFont="1" applyFill="1" applyAlignment="1" applyProtection="1">
      <alignment horizontal="left" vertical="center"/>
      <protection hidden="1"/>
    </xf>
    <xf numFmtId="3" fontId="21" fillId="7" borderId="0" xfId="1" applyNumberFormat="1" applyFont="1" applyFill="1" applyAlignment="1" applyProtection="1">
      <alignment horizontal="left" vertical="center"/>
      <protection hidden="1"/>
    </xf>
    <xf numFmtId="0" fontId="2" fillId="2" borderId="0" xfId="1" applyFill="1" applyAlignment="1" applyProtection="1">
      <alignment wrapText="1"/>
      <protection hidden="1"/>
    </xf>
    <xf numFmtId="0" fontId="2" fillId="8" borderId="0" xfId="1" applyFill="1" applyAlignment="1" applyProtection="1">
      <alignment wrapText="1"/>
      <protection hidden="1"/>
    </xf>
    <xf numFmtId="0" fontId="21" fillId="2" borderId="0" xfId="1" applyFont="1" applyFill="1" applyAlignment="1" applyProtection="1">
      <alignment horizontal="left" vertical="center" wrapText="1"/>
      <protection hidden="1"/>
    </xf>
    <xf numFmtId="0" fontId="5" fillId="2" borderId="0" xfId="1" applyFont="1" applyFill="1" applyProtection="1">
      <protection hidden="1"/>
    </xf>
    <xf numFmtId="0" fontId="5" fillId="8" borderId="0" xfId="1" applyFont="1" applyFill="1" applyProtection="1">
      <protection hidden="1"/>
    </xf>
    <xf numFmtId="0" fontId="23" fillId="2" borderId="0" xfId="1" applyFont="1" applyFill="1" applyAlignment="1" applyProtection="1">
      <alignment horizontal="center" vertical="center"/>
      <protection hidden="1"/>
    </xf>
    <xf numFmtId="4" fontId="21" fillId="7" borderId="0" xfId="1" applyNumberFormat="1" applyFont="1" applyFill="1" applyAlignment="1" applyProtection="1">
      <alignment horizontal="left" vertical="center"/>
      <protection hidden="1"/>
    </xf>
    <xf numFmtId="0" fontId="21" fillId="0" borderId="6" xfId="1" applyFont="1" applyBorder="1" applyAlignment="1" applyProtection="1">
      <alignment horizontal="left" vertical="center"/>
      <protection hidden="1"/>
    </xf>
    <xf numFmtId="164" fontId="22" fillId="0" borderId="7" xfId="1" applyNumberFormat="1" applyFont="1" applyBorder="1" applyAlignment="1" applyProtection="1">
      <alignment horizontal="left" vertical="center" wrapText="1"/>
      <protection hidden="1"/>
    </xf>
    <xf numFmtId="164" fontId="22" fillId="0" borderId="7" xfId="1" applyNumberFormat="1" applyFont="1" applyBorder="1" applyAlignment="1" applyProtection="1">
      <alignment horizontal="center" vertical="center" wrapText="1"/>
      <protection hidden="1"/>
    </xf>
    <xf numFmtId="0" fontId="22" fillId="0" borderId="7" xfId="1" applyFont="1" applyBorder="1" applyAlignment="1" applyProtection="1">
      <alignment horizontal="left" vertical="center"/>
      <protection hidden="1"/>
    </xf>
    <xf numFmtId="9" fontId="22" fillId="0" borderId="8" xfId="3" applyFont="1" applyBorder="1" applyAlignment="1" applyProtection="1">
      <alignment horizontal="center" vertical="center" wrapText="1"/>
      <protection hidden="1"/>
    </xf>
    <xf numFmtId="0" fontId="2" fillId="7" borderId="0" xfId="1" applyFill="1" applyAlignment="1" applyProtection="1">
      <alignment vertical="center"/>
      <protection hidden="1"/>
    </xf>
    <xf numFmtId="0" fontId="2" fillId="7" borderId="0" xfId="1" applyFill="1" applyAlignment="1" applyProtection="1">
      <alignment horizontal="center"/>
      <protection hidden="1"/>
    </xf>
    <xf numFmtId="0" fontId="2" fillId="7" borderId="0" xfId="1" applyFill="1" applyAlignment="1" applyProtection="1">
      <alignment wrapText="1"/>
      <protection hidden="1"/>
    </xf>
    <xf numFmtId="0" fontId="2" fillId="7" borderId="0" xfId="1" applyFill="1" applyProtection="1">
      <protection hidden="1"/>
    </xf>
    <xf numFmtId="9" fontId="24" fillId="7" borderId="0" xfId="3" applyFont="1" applyFill="1" applyAlignment="1" applyProtection="1">
      <alignment horizontal="center" vertical="center" wrapText="1"/>
      <protection hidden="1"/>
    </xf>
    <xf numFmtId="4" fontId="21" fillId="2" borderId="0" xfId="1" applyNumberFormat="1" applyFont="1" applyFill="1" applyAlignment="1" applyProtection="1">
      <alignment horizontal="left" vertical="center"/>
      <protection hidden="1"/>
    </xf>
    <xf numFmtId="0" fontId="25" fillId="11" borderId="0" xfId="1" applyFont="1" applyFill="1" applyProtection="1">
      <protection hidden="1"/>
    </xf>
    <xf numFmtId="0" fontId="25" fillId="2" borderId="0" xfId="1" applyFont="1" applyFill="1" applyProtection="1">
      <protection hidden="1"/>
    </xf>
    <xf numFmtId="0" fontId="10" fillId="2" borderId="0" xfId="1" applyFont="1" applyFill="1" applyProtection="1">
      <protection hidden="1"/>
    </xf>
    <xf numFmtId="0" fontId="26" fillId="2" borderId="0" xfId="1" applyFont="1" applyFill="1" applyProtection="1">
      <protection hidden="1"/>
    </xf>
    <xf numFmtId="0" fontId="27" fillId="2" borderId="0" xfId="1" applyFont="1" applyFill="1" applyAlignment="1" applyProtection="1">
      <alignment horizontal="right" vertical="center" indent="1"/>
      <protection hidden="1"/>
    </xf>
    <xf numFmtId="2" fontId="28" fillId="2" borderId="0" xfId="1" applyNumberFormat="1" applyFont="1" applyFill="1" applyAlignment="1" applyProtection="1">
      <alignment horizontal="center"/>
      <protection hidden="1"/>
    </xf>
    <xf numFmtId="0" fontId="27" fillId="2" borderId="0" xfId="1" applyFont="1" applyFill="1" applyAlignment="1" applyProtection="1">
      <alignment horizontal="right" vertical="center" wrapText="1" indent="1"/>
      <protection hidden="1"/>
    </xf>
    <xf numFmtId="0" fontId="28" fillId="2" borderId="0" xfId="1" applyFont="1" applyFill="1" applyAlignment="1" applyProtection="1">
      <alignment horizontal="center"/>
      <protection hidden="1"/>
    </xf>
    <xf numFmtId="0" fontId="24" fillId="2" borderId="0" xfId="1" applyFont="1" applyFill="1" applyAlignment="1" applyProtection="1">
      <alignment horizontal="center" vertical="center"/>
      <protection hidden="1"/>
    </xf>
    <xf numFmtId="0" fontId="24" fillId="2" borderId="0" xfId="1" applyFont="1" applyFill="1" applyAlignment="1" applyProtection="1">
      <alignment horizontal="center" vertical="center" wrapText="1"/>
      <protection hidden="1"/>
    </xf>
    <xf numFmtId="0" fontId="24" fillId="2" borderId="0" xfId="1" applyFont="1" applyFill="1" applyAlignment="1" applyProtection="1">
      <alignment horizontal="right" vertical="center"/>
      <protection hidden="1"/>
    </xf>
    <xf numFmtId="10" fontId="24" fillId="2" borderId="0" xfId="1" applyNumberFormat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/>
      <protection hidden="1"/>
    </xf>
    <xf numFmtId="0" fontId="2" fillId="2" borderId="0" xfId="1" applyFill="1" applyAlignment="1" applyProtection="1">
      <alignment horizontal="left" vertical="center"/>
      <protection hidden="1"/>
    </xf>
    <xf numFmtId="0" fontId="2" fillId="2" borderId="0" xfId="1" applyFill="1" applyAlignment="1" applyProtection="1">
      <alignment vertical="center" wrapText="1"/>
      <protection hidden="1"/>
    </xf>
    <xf numFmtId="0" fontId="25" fillId="0" borderId="0" xfId="1" applyFont="1" applyProtection="1">
      <protection hidden="1"/>
    </xf>
    <xf numFmtId="0" fontId="2" fillId="4" borderId="0" xfId="1" applyFill="1" applyProtection="1">
      <protection hidden="1"/>
    </xf>
    <xf numFmtId="0" fontId="2" fillId="4" borderId="0" xfId="1" applyFill="1" applyAlignment="1" applyProtection="1">
      <alignment horizontal="center"/>
      <protection hidden="1"/>
    </xf>
    <xf numFmtId="0" fontId="2" fillId="13" borderId="0" xfId="1" applyFill="1" applyProtection="1">
      <protection hidden="1"/>
    </xf>
    <xf numFmtId="0" fontId="2" fillId="13" borderId="0" xfId="1" applyFill="1" applyAlignment="1" applyProtection="1">
      <alignment horizontal="center"/>
      <protection hidden="1"/>
    </xf>
    <xf numFmtId="0" fontId="29" fillId="2" borderId="0" xfId="1" applyFont="1" applyFill="1" applyProtection="1">
      <protection hidden="1"/>
    </xf>
    <xf numFmtId="0" fontId="29" fillId="7" borderId="0" xfId="1" applyFont="1" applyFill="1" applyProtection="1">
      <protection hidden="1"/>
    </xf>
    <xf numFmtId="0" fontId="29" fillId="7" borderId="0" xfId="1" applyFont="1" applyFill="1" applyAlignment="1" applyProtection="1">
      <alignment horizontal="center"/>
      <protection hidden="1"/>
    </xf>
    <xf numFmtId="0" fontId="29" fillId="0" borderId="0" xfId="1" applyFont="1" applyAlignment="1" applyProtection="1">
      <alignment horizontal="right"/>
      <protection hidden="1"/>
    </xf>
    <xf numFmtId="0" fontId="29" fillId="0" borderId="0" xfId="1" applyFont="1" applyProtection="1">
      <protection hidden="1"/>
    </xf>
    <xf numFmtId="0" fontId="29" fillId="0" borderId="0" xfId="1" applyFont="1" applyAlignment="1" applyProtection="1">
      <alignment horizontal="center"/>
      <protection hidden="1"/>
    </xf>
    <xf numFmtId="4" fontId="29" fillId="0" borderId="0" xfId="1" applyNumberFormat="1" applyFont="1"/>
    <xf numFmtId="4" fontId="29" fillId="0" borderId="0" xfId="1" applyNumberFormat="1" applyFont="1" applyProtection="1">
      <protection hidden="1"/>
    </xf>
    <xf numFmtId="9" fontId="1" fillId="0" borderId="0" xfId="4" applyFont="1" applyProtection="1">
      <protection hidden="1"/>
    </xf>
    <xf numFmtId="9" fontId="1" fillId="0" borderId="0" xfId="4" applyFont="1"/>
    <xf numFmtId="0" fontId="29" fillId="0" borderId="0" xfId="1" applyFont="1" applyAlignment="1" applyProtection="1">
      <alignment horizontal="right" vertical="center"/>
      <protection hidden="1"/>
    </xf>
    <xf numFmtId="9" fontId="29" fillId="0" borderId="0" xfId="4" applyFont="1" applyAlignment="1">
      <alignment horizontal="right"/>
    </xf>
    <xf numFmtId="9" fontId="1" fillId="0" borderId="0" xfId="4" applyFont="1" applyAlignment="1">
      <alignment horizontal="right"/>
    </xf>
    <xf numFmtId="0" fontId="27" fillId="6" borderId="0" xfId="1" applyFont="1" applyFill="1" applyAlignment="1" applyProtection="1">
      <alignment horizontal="center" vertical="center"/>
      <protection hidden="1"/>
    </xf>
    <xf numFmtId="0" fontId="27" fillId="2" borderId="0" xfId="1" applyFont="1" applyFill="1" applyAlignment="1" applyProtection="1">
      <alignment horizontal="left" vertical="center" wrapText="1" indent="1"/>
      <protection hidden="1"/>
    </xf>
    <xf numFmtId="10" fontId="27" fillId="2" borderId="0" xfId="1" applyNumberFormat="1" applyFont="1" applyFill="1" applyAlignment="1" applyProtection="1">
      <alignment horizontal="right" vertical="center" indent="3"/>
      <protection hidden="1"/>
    </xf>
    <xf numFmtId="0" fontId="27" fillId="7" borderId="0" xfId="1" applyFont="1" applyFill="1" applyAlignment="1" applyProtection="1">
      <alignment horizontal="center" vertical="center"/>
      <protection hidden="1"/>
    </xf>
    <xf numFmtId="0" fontId="22" fillId="7" borderId="7" xfId="1" applyFont="1" applyFill="1" applyBorder="1" applyAlignment="1" applyProtection="1">
      <alignment horizontal="left" vertical="center" wrapText="1"/>
      <protection hidden="1"/>
    </xf>
    <xf numFmtId="0" fontId="20" fillId="12" borderId="0" xfId="1" applyFont="1" applyFill="1" applyAlignment="1" applyProtection="1">
      <alignment horizontal="center" vertical="center" wrapText="1"/>
      <protection hidden="1"/>
    </xf>
    <xf numFmtId="0" fontId="20" fillId="12" borderId="0" xfId="1" applyFont="1" applyFill="1" applyAlignment="1" applyProtection="1">
      <alignment horizontal="center" vertical="center"/>
      <protection hidden="1"/>
    </xf>
    <xf numFmtId="10" fontId="27" fillId="0" borderId="0" xfId="1" applyNumberFormat="1" applyFont="1" applyAlignment="1" applyProtection="1">
      <alignment horizontal="right" vertical="center" indent="3"/>
      <protection hidden="1"/>
    </xf>
    <xf numFmtId="0" fontId="21" fillId="2" borderId="0" xfId="1" applyFont="1" applyFill="1" applyAlignment="1" applyProtection="1">
      <alignment horizontal="left" vertical="center" wrapText="1"/>
      <protection hidden="1"/>
    </xf>
    <xf numFmtId="0" fontId="21" fillId="7" borderId="0" xfId="1" applyFont="1" applyFill="1" applyAlignment="1" applyProtection="1">
      <alignment horizontal="left" vertical="center" wrapText="1"/>
      <protection hidden="1"/>
    </xf>
    <xf numFmtId="0" fontId="20" fillId="10" borderId="0" xfId="1" applyFont="1" applyFill="1" applyAlignment="1" applyProtection="1">
      <alignment horizontal="center" vertical="center"/>
      <protection hidden="1"/>
    </xf>
    <xf numFmtId="0" fontId="21" fillId="6" borderId="0" xfId="1" applyFont="1" applyFill="1" applyAlignment="1" applyProtection="1">
      <alignment horizontal="left" vertical="center" wrapText="1"/>
      <protection hidden="1"/>
    </xf>
    <xf numFmtId="0" fontId="2" fillId="7" borderId="0" xfId="1" applyFill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 vertical="center" wrapText="1"/>
      <protection hidden="1"/>
    </xf>
    <xf numFmtId="0" fontId="22" fillId="0" borderId="7" xfId="1" applyFont="1" applyBorder="1" applyAlignment="1" applyProtection="1">
      <alignment horizontal="left" vertical="center" wrapText="1"/>
      <protection hidden="1"/>
    </xf>
    <xf numFmtId="0" fontId="20" fillId="9" borderId="0" xfId="1" applyFont="1" applyFill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left" vertical="top" wrapText="1"/>
      <protection hidden="1"/>
    </xf>
    <xf numFmtId="0" fontId="10" fillId="0" borderId="1" xfId="1" applyFont="1" applyBorder="1" applyAlignment="1" applyProtection="1">
      <alignment horizontal="left" vertical="top" wrapText="1"/>
      <protection hidden="1"/>
    </xf>
    <xf numFmtId="0" fontId="12" fillId="0" borderId="2" xfId="1" applyFont="1" applyBorder="1" applyAlignment="1" applyProtection="1">
      <alignment horizontal="right"/>
      <protection hidden="1"/>
    </xf>
    <xf numFmtId="0" fontId="15" fillId="0" borderId="0" xfId="1" applyFont="1" applyAlignment="1" applyProtection="1">
      <alignment horizontal="right"/>
      <protection hidden="1"/>
    </xf>
    <xf numFmtId="0" fontId="11" fillId="0" borderId="0" xfId="1" applyFont="1" applyAlignment="1" applyProtection="1">
      <alignment horizontal="left"/>
      <protection hidden="1"/>
    </xf>
    <xf numFmtId="3" fontId="15" fillId="0" borderId="0" xfId="1" applyNumberFormat="1" applyFont="1" applyAlignment="1" applyProtection="1">
      <alignment horizontal="right" vertical="center" wrapText="1"/>
      <protection hidden="1"/>
    </xf>
    <xf numFmtId="0" fontId="17" fillId="0" borderId="1" xfId="2" applyFont="1" applyBorder="1" applyAlignment="1" applyProtection="1">
      <alignment horizontal="right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18" fillId="4" borderId="3" xfId="1" applyFont="1" applyFill="1" applyBorder="1" applyAlignment="1" applyProtection="1">
      <alignment horizontal="left" vertical="center" wrapText="1"/>
      <protection locked="0"/>
    </xf>
    <xf numFmtId="0" fontId="18" fillId="4" borderId="4" xfId="1" applyFont="1" applyFill="1" applyBorder="1" applyAlignment="1" applyProtection="1">
      <alignment horizontal="left" vertical="center" wrapText="1"/>
      <protection locked="0"/>
    </xf>
    <xf numFmtId="0" fontId="18" fillId="4" borderId="5" xfId="1" applyFont="1" applyFill="1" applyBorder="1" applyAlignment="1" applyProtection="1">
      <alignment horizontal="left" vertical="center" wrapText="1"/>
      <protection locked="0"/>
    </xf>
    <xf numFmtId="0" fontId="20" fillId="5" borderId="0" xfId="1" applyFont="1" applyFill="1" applyAlignment="1" applyProtection="1">
      <alignment horizontal="center" vertical="center"/>
      <protection hidden="1"/>
    </xf>
    <xf numFmtId="0" fontId="29" fillId="14" borderId="0" xfId="1" applyFont="1" applyFill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9" fontId="2" fillId="0" borderId="0" xfId="5" applyNumberFormat="1" applyFont="1" applyProtection="1">
      <protection hidden="1"/>
    </xf>
    <xf numFmtId="0" fontId="11" fillId="0" borderId="1" xfId="1" applyFont="1" applyBorder="1" applyAlignment="1" applyProtection="1">
      <alignment horizontal="left"/>
      <protection hidden="1"/>
    </xf>
  </cellXfs>
  <cellStyles count="6">
    <cellStyle name="Hiperłącze" xfId="2" builtinId="8"/>
    <cellStyle name="Normalny" xfId="0" builtinId="0"/>
    <cellStyle name="Normalny 2 5" xfId="1"/>
    <cellStyle name="Procentowy" xfId="5" builtinId="5"/>
    <cellStyle name="Procentowy 2 2" xfId="4"/>
    <cellStyle name="Procen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DEMO wska&#378;nikiHR'!B32:B132"/><Relationship Id="rId7" Type="http://schemas.openxmlformats.org/officeDocument/2006/relationships/hyperlink" Target="#'DEMO wska&#378;nikiHR'!B3:B6"/><Relationship Id="rId2" Type="http://schemas.openxmlformats.org/officeDocument/2006/relationships/hyperlink" Target="#'DEMO wska&#378;nikiHR'!B14:B114"/><Relationship Id="rId1" Type="http://schemas.openxmlformats.org/officeDocument/2006/relationships/hyperlink" Target="#Wyniki!C20"/><Relationship Id="rId6" Type="http://schemas.openxmlformats.org/officeDocument/2006/relationships/hyperlink" Target="#'DEMO wska&#378;nikiHR'!B58:B158"/><Relationship Id="rId5" Type="http://schemas.openxmlformats.org/officeDocument/2006/relationships/hyperlink" Target="#'DEMO wska&#378;nikiHR'!B66:B166"/><Relationship Id="rId4" Type="http://schemas.openxmlformats.org/officeDocument/2006/relationships/hyperlink" Target="#'DEMO wska&#378;nikiHR'!B43:B14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0</xdr:colOff>
      <xdr:row>89</xdr:row>
      <xdr:rowOff>0</xdr:rowOff>
    </xdr:from>
    <xdr:to>
      <xdr:col>78</xdr:col>
      <xdr:colOff>0</xdr:colOff>
      <xdr:row>90</xdr:row>
      <xdr:rowOff>147302</xdr:rowOff>
    </xdr:to>
    <xdr:sp macro="" textlink="">
      <xdr:nvSpPr>
        <xdr:cNvPr id="2" name="Pięciokąt 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8658225" y="36547425"/>
          <a:ext cx="0" cy="0"/>
        </a:xfrm>
        <a:prstGeom prst="homePlate">
          <a:avLst/>
        </a:prstGeom>
        <a:solidFill>
          <a:srgbClr val="A1BD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100" b="1"/>
            <a:t>WYNIKI</a:t>
          </a:r>
        </a:p>
      </xdr:txBody>
    </xdr:sp>
    <xdr:clientData/>
  </xdr:twoCellAnchor>
  <xdr:twoCellAnchor>
    <xdr:from>
      <xdr:col>3</xdr:col>
      <xdr:colOff>144827</xdr:colOff>
      <xdr:row>0</xdr:row>
      <xdr:rowOff>48490</xdr:rowOff>
    </xdr:from>
    <xdr:to>
      <xdr:col>3</xdr:col>
      <xdr:colOff>1247775</xdr:colOff>
      <xdr:row>1</xdr:row>
      <xdr:rowOff>573</xdr:rowOff>
    </xdr:to>
    <xdr:sp macro="" textlink="">
      <xdr:nvSpPr>
        <xdr:cNvPr id="3" name="Prostokąt zaokrąglony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773477" y="48490"/>
          <a:ext cx="1102948" cy="294983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 baseline="0">
              <a:ln>
                <a:noFill/>
              </a:ln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FLUKTUACJA</a:t>
          </a:r>
          <a:endParaRPr lang="pl-PL" sz="1000" b="0" spc="100" baseline="0">
            <a:solidFill>
              <a:schemeClr val="tx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3</xdr:col>
      <xdr:colOff>1295401</xdr:colOff>
      <xdr:row>0</xdr:row>
      <xdr:rowOff>48490</xdr:rowOff>
    </xdr:from>
    <xdr:to>
      <xdr:col>4</xdr:col>
      <xdr:colOff>838201</xdr:colOff>
      <xdr:row>1</xdr:row>
      <xdr:rowOff>573</xdr:rowOff>
    </xdr:to>
    <xdr:sp macro="" textlink="">
      <xdr:nvSpPr>
        <xdr:cNvPr id="4" name="Prostokąt zaokrąglony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1924051" y="48490"/>
          <a:ext cx="857250" cy="294983"/>
        </a:xfrm>
        <a:prstGeom prst="roundRect">
          <a:avLst/>
        </a:prstGeom>
        <a:solidFill>
          <a:srgbClr val="A1BD39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ABSENCJA</a:t>
          </a:r>
        </a:p>
      </xdr:txBody>
    </xdr:sp>
    <xdr:clientData/>
  </xdr:twoCellAnchor>
  <xdr:twoCellAnchor>
    <xdr:from>
      <xdr:col>4</xdr:col>
      <xdr:colOff>885824</xdr:colOff>
      <xdr:row>0</xdr:row>
      <xdr:rowOff>48253</xdr:rowOff>
    </xdr:from>
    <xdr:to>
      <xdr:col>5</xdr:col>
      <xdr:colOff>1057275</xdr:colOff>
      <xdr:row>1</xdr:row>
      <xdr:rowOff>2502</xdr:rowOff>
    </xdr:to>
    <xdr:sp macro="" textlink="">
      <xdr:nvSpPr>
        <xdr:cNvPr id="5" name="Prostokąt zaokrąglony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2828924" y="48253"/>
          <a:ext cx="1695451" cy="297149"/>
        </a:xfrm>
        <a:prstGeom prst="roundRect">
          <a:avLst/>
        </a:prstGeom>
        <a:solidFill>
          <a:srgbClr val="93A42C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EFEKTYWNOŚĆ PRACY</a:t>
          </a:r>
        </a:p>
      </xdr:txBody>
    </xdr:sp>
    <xdr:clientData/>
  </xdr:twoCellAnchor>
  <xdr:twoCellAnchor>
    <xdr:from>
      <xdr:col>7</xdr:col>
      <xdr:colOff>216775</xdr:colOff>
      <xdr:row>0</xdr:row>
      <xdr:rowOff>47160</xdr:rowOff>
    </xdr:from>
    <xdr:to>
      <xdr:col>8</xdr:col>
      <xdr:colOff>761446</xdr:colOff>
      <xdr:row>1</xdr:row>
      <xdr:rowOff>0</xdr:rowOff>
    </xdr:to>
    <xdr:sp macro="" textlink="">
      <xdr:nvSpPr>
        <xdr:cNvPr id="6" name="Prostokąt zaokrąglony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6846175" y="47160"/>
          <a:ext cx="1335246" cy="295740"/>
        </a:xfrm>
        <a:prstGeom prst="roundRect">
          <a:avLst/>
        </a:prstGeom>
        <a:solidFill>
          <a:srgbClr val="595F3B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WSPÓŁCZYNNIKI</a:t>
          </a:r>
        </a:p>
      </xdr:txBody>
    </xdr:sp>
    <xdr:clientData/>
  </xdr:twoCellAnchor>
  <xdr:twoCellAnchor>
    <xdr:from>
      <xdr:col>5</xdr:col>
      <xdr:colOff>1104900</xdr:colOff>
      <xdr:row>0</xdr:row>
      <xdr:rowOff>47161</xdr:rowOff>
    </xdr:from>
    <xdr:to>
      <xdr:col>7</xdr:col>
      <xdr:colOff>170794</xdr:colOff>
      <xdr:row>1</xdr:row>
      <xdr:rowOff>1</xdr:rowOff>
    </xdr:to>
    <xdr:sp macro="" textlink="">
      <xdr:nvSpPr>
        <xdr:cNvPr id="7" name="Prostokąt zaokrąglony 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4572000" y="47161"/>
          <a:ext cx="2228194" cy="295740"/>
        </a:xfrm>
        <a:prstGeom prst="roundRect">
          <a:avLst/>
        </a:prstGeom>
        <a:solidFill>
          <a:srgbClr val="86914D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 spc="10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INWESTYCJE</a:t>
          </a:r>
          <a:r>
            <a:rPr lang="pl-PL" sz="1000" b="0" spc="100" baseline="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W KAPITAŁ LUDZKI</a:t>
          </a:r>
          <a:endParaRPr lang="pl-PL" sz="1000" b="0" spc="100">
            <a:solidFill>
              <a:schemeClr val="bg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51288</xdr:rowOff>
    </xdr:from>
    <xdr:to>
      <xdr:col>3</xdr:col>
      <xdr:colOff>104775</xdr:colOff>
      <xdr:row>1</xdr:row>
      <xdr:rowOff>3371</xdr:rowOff>
    </xdr:to>
    <xdr:grpSp>
      <xdr:nvGrpSpPr>
        <xdr:cNvPr id="8" name="Grupa 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390525" y="51288"/>
          <a:ext cx="342900" cy="294983"/>
          <a:chOff x="390525" y="51288"/>
          <a:chExt cx="342900" cy="294983"/>
        </a:xfrm>
      </xdr:grpSpPr>
      <xdr:sp macro="" textlink="">
        <xdr:nvSpPr>
          <xdr:cNvPr id="9" name="Prostokąt zaokrąglony 2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90525" y="51288"/>
            <a:ext cx="342900" cy="294983"/>
          </a:xfrm>
          <a:prstGeom prst="roundRect">
            <a:avLst/>
          </a:prstGeom>
          <a:solidFill>
            <a:srgbClr val="9B980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pl-PL" sz="900" b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10" name="Strzałka w górę 1">
            <a:extLst>
              <a:ext uri="{FF2B5EF4-FFF2-40B4-BE49-F238E27FC236}">
                <a16:creationId xmlns=""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428625" y="95250"/>
            <a:ext cx="257175" cy="200025"/>
          </a:xfrm>
          <a:prstGeom prst="upArrow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uro@wskaznikiHR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AEEF3"/>
  </sheetPr>
  <dimension ref="A1:O204"/>
  <sheetViews>
    <sheetView showGridLines="0" tabSelected="1" zoomScaleNormal="100" workbookViewId="0">
      <pane ySplit="2" topLeftCell="A3" activePane="bottomLeft" state="frozen"/>
      <selection pane="bottomLeft" activeCell="E12" sqref="E12:I12"/>
    </sheetView>
  </sheetViews>
  <sheetFormatPr defaultColWidth="0" defaultRowHeight="0" customHeight="1" zeroHeight="1" x14ac:dyDescent="0.25"/>
  <cols>
    <col min="1" max="1" width="5.7109375" style="9" customWidth="1"/>
    <col min="2" max="2" width="3.28515625" style="9" hidden="1" customWidth="1"/>
    <col min="3" max="3" width="3.7109375" style="9" customWidth="1"/>
    <col min="4" max="4" width="19.7109375" style="9" customWidth="1"/>
    <col min="5" max="5" width="22.85546875" style="9" customWidth="1"/>
    <col min="6" max="6" width="24.5703125" style="9" customWidth="1"/>
    <col min="7" max="7" width="22.85546875" style="14" customWidth="1"/>
    <col min="8" max="8" width="11.85546875" style="9" customWidth="1"/>
    <col min="9" max="9" width="15.140625" style="13" customWidth="1"/>
    <col min="10" max="10" width="5.7109375" style="9" customWidth="1"/>
    <col min="11" max="16384" width="9.140625" style="9" hidden="1"/>
  </cols>
  <sheetData>
    <row r="1" spans="1:14" ht="27" customHeight="1" x14ac:dyDescent="0.25">
      <c r="A1" s="1"/>
      <c r="B1" s="2"/>
      <c r="C1" s="3"/>
      <c r="D1" s="4"/>
      <c r="E1" s="5"/>
      <c r="F1" s="6"/>
      <c r="G1" s="6"/>
      <c r="H1" s="7"/>
      <c r="I1" s="8"/>
    </row>
    <row r="2" spans="1:14" ht="5.25" customHeight="1" x14ac:dyDescent="0.25">
      <c r="A2" s="1"/>
      <c r="C2" s="10"/>
      <c r="D2" s="11"/>
      <c r="E2" s="12"/>
      <c r="F2" s="13"/>
      <c r="H2" s="15"/>
      <c r="I2" s="8"/>
      <c r="J2" s="16"/>
      <c r="N2" s="9" t="s">
        <v>0</v>
      </c>
    </row>
    <row r="3" spans="1:14" ht="44.25" customHeight="1" x14ac:dyDescent="0.25">
      <c r="A3" s="1"/>
      <c r="C3" s="137" t="s">
        <v>110</v>
      </c>
      <c r="D3" s="138"/>
      <c r="E3" s="138"/>
      <c r="F3" s="138"/>
      <c r="G3" s="138"/>
      <c r="H3" s="138"/>
      <c r="I3" s="138"/>
      <c r="J3" s="16"/>
      <c r="N3" s="11" t="str">
        <f>O90</f>
        <v>raport dedykowany (materiały budowlane)</v>
      </c>
    </row>
    <row r="4" spans="1:14" ht="32.25" customHeight="1" x14ac:dyDescent="0.25">
      <c r="A4" s="1"/>
      <c r="B4" s="17"/>
      <c r="C4" s="124" t="s">
        <v>1</v>
      </c>
      <c r="D4" s="124"/>
      <c r="E4" s="124"/>
      <c r="F4" s="124"/>
      <c r="G4" s="124"/>
      <c r="H4" s="124"/>
      <c r="I4" s="124"/>
      <c r="J4" s="16"/>
      <c r="N4" s="1" t="s">
        <v>2</v>
      </c>
    </row>
    <row r="5" spans="1:14" s="10" customFormat="1" ht="21.75" customHeight="1" x14ac:dyDescent="0.25">
      <c r="A5" s="18"/>
      <c r="B5" s="17"/>
      <c r="C5" s="124"/>
      <c r="D5" s="124"/>
      <c r="E5" s="124"/>
      <c r="F5" s="124"/>
      <c r="G5" s="124"/>
      <c r="H5" s="124"/>
      <c r="I5" s="124"/>
      <c r="J5" s="16"/>
      <c r="N5" s="18" t="s">
        <v>3</v>
      </c>
    </row>
    <row r="6" spans="1:14" s="10" customFormat="1" ht="13.5" customHeight="1" thickBot="1" x14ac:dyDescent="0.3">
      <c r="A6" s="18"/>
      <c r="B6" s="19"/>
      <c r="C6" s="125"/>
      <c r="D6" s="125"/>
      <c r="E6" s="125"/>
      <c r="F6" s="125"/>
      <c r="G6" s="125"/>
      <c r="H6" s="125"/>
      <c r="I6" s="125"/>
      <c r="J6" s="16"/>
      <c r="N6" s="18" t="s">
        <v>4</v>
      </c>
    </row>
    <row r="7" spans="1:14" ht="21.75" customHeight="1" x14ac:dyDescent="0.3">
      <c r="A7" s="1"/>
      <c r="B7" s="15"/>
      <c r="C7" s="20" t="s">
        <v>5</v>
      </c>
      <c r="D7" s="21"/>
      <c r="E7" s="21"/>
      <c r="F7" s="22"/>
      <c r="G7" s="126" t="s">
        <v>6</v>
      </c>
      <c r="H7" s="126"/>
      <c r="I7" s="23"/>
      <c r="J7" s="24"/>
      <c r="N7" s="1" t="s">
        <v>7</v>
      </c>
    </row>
    <row r="8" spans="1:14" ht="18" customHeight="1" x14ac:dyDescent="0.25">
      <c r="A8" s="1"/>
      <c r="B8" s="25"/>
      <c r="C8" s="128" t="s">
        <v>109</v>
      </c>
      <c r="D8" s="128"/>
      <c r="E8" s="128"/>
      <c r="F8" s="128"/>
      <c r="G8" s="127" t="s">
        <v>8</v>
      </c>
      <c r="H8" s="127"/>
      <c r="J8" s="24"/>
      <c r="N8" s="1" t="s">
        <v>9</v>
      </c>
    </row>
    <row r="9" spans="1:14" ht="18" customHeight="1" x14ac:dyDescent="0.25">
      <c r="A9" s="1"/>
      <c r="B9" s="25"/>
      <c r="C9" s="128" t="s">
        <v>10</v>
      </c>
      <c r="D9" s="128"/>
      <c r="E9" s="27"/>
      <c r="F9" s="26"/>
      <c r="G9" s="129">
        <v>797990796</v>
      </c>
      <c r="H9" s="129"/>
      <c r="I9" s="28"/>
      <c r="J9" s="16"/>
      <c r="N9" s="1" t="s">
        <v>11</v>
      </c>
    </row>
    <row r="10" spans="1:14" ht="17.25" customHeight="1" thickBot="1" x14ac:dyDescent="0.3">
      <c r="A10" s="1"/>
      <c r="B10" s="1"/>
      <c r="C10" s="140" t="s">
        <v>12</v>
      </c>
      <c r="D10" s="140"/>
      <c r="E10" s="140"/>
      <c r="F10" s="140"/>
      <c r="G10" s="130" t="s">
        <v>13</v>
      </c>
      <c r="H10" s="130"/>
      <c r="I10" s="29"/>
      <c r="J10" s="16"/>
      <c r="N10" s="1" t="s">
        <v>14</v>
      </c>
    </row>
    <row r="11" spans="1:14" ht="12" customHeight="1" thickBot="1" x14ac:dyDescent="0.3">
      <c r="C11" s="30"/>
      <c r="D11" s="31"/>
      <c r="E11" s="10"/>
      <c r="F11" s="13"/>
      <c r="H11" s="30"/>
      <c r="I11" s="32"/>
      <c r="J11" s="16"/>
    </row>
    <row r="12" spans="1:14" ht="32.25" thickBot="1" x14ac:dyDescent="0.3">
      <c r="A12" s="1"/>
      <c r="B12" s="2"/>
      <c r="C12" s="131" t="s">
        <v>15</v>
      </c>
      <c r="D12" s="131"/>
      <c r="E12" s="132" t="s">
        <v>111</v>
      </c>
      <c r="F12" s="133"/>
      <c r="G12" s="133"/>
      <c r="H12" s="133"/>
      <c r="I12" s="134"/>
      <c r="J12" s="33"/>
    </row>
    <row r="13" spans="1:14" ht="12" customHeight="1" x14ac:dyDescent="0.25">
      <c r="A13" s="1"/>
      <c r="B13" s="2"/>
      <c r="C13" s="3"/>
      <c r="D13" s="4"/>
      <c r="E13" s="3"/>
      <c r="F13" s="3"/>
      <c r="G13" s="34"/>
      <c r="H13" s="3"/>
      <c r="I13" s="8"/>
      <c r="J13" s="16"/>
    </row>
    <row r="14" spans="1:14" ht="36.75" customHeight="1" x14ac:dyDescent="0.25">
      <c r="A14" s="1"/>
      <c r="B14" s="2"/>
      <c r="C14" s="135" t="s">
        <v>16</v>
      </c>
      <c r="D14" s="135"/>
      <c r="E14" s="135"/>
      <c r="F14" s="135"/>
      <c r="G14" s="135"/>
      <c r="H14" s="135"/>
      <c r="I14" s="135"/>
      <c r="J14" s="16"/>
    </row>
    <row r="15" spans="1:14" ht="31.5" customHeight="1" x14ac:dyDescent="0.25">
      <c r="A15" s="8"/>
      <c r="B15" s="35"/>
      <c r="C15" s="36" t="s">
        <v>17</v>
      </c>
      <c r="D15" s="119" t="s">
        <v>18</v>
      </c>
      <c r="E15" s="119"/>
      <c r="F15" s="37" t="s">
        <v>19</v>
      </c>
      <c r="G15" s="38" t="s">
        <v>20</v>
      </c>
      <c r="H15" s="36" t="s">
        <v>21</v>
      </c>
      <c r="I15" s="38" t="s">
        <v>22</v>
      </c>
      <c r="K15" s="39" t="s">
        <v>23</v>
      </c>
    </row>
    <row r="16" spans="1:14" ht="42.75" customHeight="1" x14ac:dyDescent="0.25">
      <c r="A16" s="1"/>
      <c r="B16" s="2"/>
      <c r="C16" s="40">
        <v>1</v>
      </c>
      <c r="D16" s="116" t="s">
        <v>24</v>
      </c>
      <c r="E16" s="116"/>
      <c r="F16" s="41" t="str">
        <f>'DEMO wskaźnikiHR'!D91</f>
        <v>dane fikcyjne</v>
      </c>
      <c r="G16" s="42">
        <f>HLOOKUP($E$12,'DEMO wskaźnikiHR'!$E$90:$O$131,K16,FALSE)</f>
        <v>12</v>
      </c>
      <c r="H16" s="40" t="s">
        <v>25</v>
      </c>
      <c r="I16" s="43">
        <f>HLOOKUP($E$12,'DEMO wskaźnikiHR'!$E$146:$O$189,K16,FALSE)</f>
        <v>0.2</v>
      </c>
      <c r="K16" s="44">
        <v>2</v>
      </c>
    </row>
    <row r="17" spans="1:11" ht="42.75" customHeight="1" x14ac:dyDescent="0.25">
      <c r="A17" s="1"/>
      <c r="B17" s="2"/>
      <c r="C17" s="45">
        <v>2</v>
      </c>
      <c r="D17" s="117" t="s">
        <v>26</v>
      </c>
      <c r="E17" s="117"/>
      <c r="F17" s="46" t="str">
        <f>'DEMO wskaźnikiHR'!D92</f>
        <v>dane fikcyjne</v>
      </c>
      <c r="G17" s="47">
        <f>HLOOKUP($E$12,'DEMO wskaźnikiHR'!$E$90:$O$131,K17,FALSE)</f>
        <v>12</v>
      </c>
      <c r="H17" s="45" t="s">
        <v>25</v>
      </c>
      <c r="I17" s="48">
        <f>HLOOKUP($E$12,'DEMO wskaźnikiHR'!$E$146:$O$189,K17,FALSE)</f>
        <v>0.2</v>
      </c>
      <c r="K17" s="44">
        <v>3</v>
      </c>
    </row>
    <row r="18" spans="1:11" ht="42.75" customHeight="1" x14ac:dyDescent="0.25">
      <c r="A18" s="1"/>
      <c r="B18" s="2"/>
      <c r="C18" s="40">
        <v>3</v>
      </c>
      <c r="D18" s="116" t="s">
        <v>27</v>
      </c>
      <c r="E18" s="116"/>
      <c r="F18" s="41" t="str">
        <f>'DEMO wskaźnikiHR'!D93</f>
        <v>dane fikcyjne</v>
      </c>
      <c r="G18" s="42">
        <f>HLOOKUP($E$12,'DEMO wskaźnikiHR'!$E$90:$O$131,K18,FALSE)</f>
        <v>12</v>
      </c>
      <c r="H18" s="40" t="s">
        <v>28</v>
      </c>
      <c r="I18" s="43">
        <f>HLOOKUP($E$12,'DEMO wskaźnikiHR'!$E$146:$O$189,K18,FALSE)</f>
        <v>0.2</v>
      </c>
      <c r="K18" s="44">
        <v>4</v>
      </c>
    </row>
    <row r="19" spans="1:11" ht="42.75" customHeight="1" x14ac:dyDescent="0.25">
      <c r="A19" s="1"/>
      <c r="B19" s="2"/>
      <c r="C19" s="45">
        <v>4</v>
      </c>
      <c r="D19" s="117" t="s">
        <v>29</v>
      </c>
      <c r="E19" s="117"/>
      <c r="F19" s="46" t="str">
        <f>'DEMO wskaźnikiHR'!D94</f>
        <v>dane fikcyjne</v>
      </c>
      <c r="G19" s="47">
        <f>HLOOKUP($E$12,'DEMO wskaźnikiHR'!$E$90:$O$131,K19,FALSE)</f>
        <v>12</v>
      </c>
      <c r="H19" s="45" t="s">
        <v>28</v>
      </c>
      <c r="I19" s="48">
        <f>HLOOKUP($E$12,'DEMO wskaźnikiHR'!$E$146:$O$189,K19,FALSE)</f>
        <v>0.2</v>
      </c>
      <c r="K19" s="44">
        <v>5</v>
      </c>
    </row>
    <row r="20" spans="1:11" ht="42.75" customHeight="1" thickBot="1" x14ac:dyDescent="0.3">
      <c r="A20" s="1"/>
      <c r="B20" s="2"/>
      <c r="C20" s="40">
        <v>5</v>
      </c>
      <c r="D20" s="116" t="s">
        <v>30</v>
      </c>
      <c r="E20" s="116"/>
      <c r="F20" s="41" t="str">
        <f>'DEMO wskaźnikiHR'!D95</f>
        <v>dane fikcyjne</v>
      </c>
      <c r="G20" s="42">
        <f>HLOOKUP($E$12,'DEMO wskaźnikiHR'!$E$90:$O$131,K20,FALSE)</f>
        <v>12</v>
      </c>
      <c r="H20" s="40" t="s">
        <v>25</v>
      </c>
      <c r="I20" s="43">
        <f>HLOOKUP($E$12,'DEMO wskaźnikiHR'!$E$146:$O$189,K20,FALSE)</f>
        <v>0.2</v>
      </c>
      <c r="K20" s="44">
        <v>6</v>
      </c>
    </row>
    <row r="21" spans="1:11" ht="42.75" customHeight="1" thickTop="1" thickBot="1" x14ac:dyDescent="0.3">
      <c r="A21" s="1"/>
      <c r="B21" s="2"/>
      <c r="C21" s="49">
        <v>6</v>
      </c>
      <c r="D21" s="112" t="s">
        <v>31</v>
      </c>
      <c r="E21" s="112"/>
      <c r="F21" s="50" t="s">
        <v>32</v>
      </c>
      <c r="G21" s="51">
        <v>24.689578947368421</v>
      </c>
      <c r="H21" s="52" t="s">
        <v>25</v>
      </c>
      <c r="I21" s="53">
        <f>HLOOKUP($E$12,'DEMO wskaźnikiHR'!$E$146:$O$189,K21,FALSE)</f>
        <v>0.32415211864251137</v>
      </c>
      <c r="K21" s="44">
        <v>7</v>
      </c>
    </row>
    <row r="22" spans="1:11" ht="42.75" customHeight="1" thickTop="1" x14ac:dyDescent="0.25">
      <c r="A22" s="1"/>
      <c r="B22" s="1"/>
      <c r="C22" s="40">
        <v>7</v>
      </c>
      <c r="D22" s="116" t="s">
        <v>33</v>
      </c>
      <c r="E22" s="116"/>
      <c r="F22" s="41" t="str">
        <f>'DEMO wskaźnikiHR'!D97</f>
        <v>dane fikcyjne</v>
      </c>
      <c r="G22" s="42">
        <f>HLOOKUP($E$12,'DEMO wskaźnikiHR'!$E$90:$O$131,K22,FALSE)</f>
        <v>12</v>
      </c>
      <c r="H22" s="40" t="s">
        <v>25</v>
      </c>
      <c r="I22" s="43">
        <f>HLOOKUP($E$12,'DEMO wskaźnikiHR'!$E$146:$O$189,K22,FALSE)</f>
        <v>0.2</v>
      </c>
      <c r="K22" s="44">
        <v>8</v>
      </c>
    </row>
    <row r="23" spans="1:11" ht="42.75" customHeight="1" x14ac:dyDescent="0.25">
      <c r="A23" s="1"/>
      <c r="B23" s="1"/>
      <c r="C23" s="45">
        <v>8</v>
      </c>
      <c r="D23" s="117" t="s">
        <v>34</v>
      </c>
      <c r="E23" s="117"/>
      <c r="F23" s="46" t="str">
        <f>'DEMO wskaźnikiHR'!D98</f>
        <v>dane fikcyjne</v>
      </c>
      <c r="G23" s="47">
        <f>HLOOKUP($E$12,'DEMO wskaźnikiHR'!$E$90:$O$131,K23,FALSE)</f>
        <v>12</v>
      </c>
      <c r="H23" s="45" t="s">
        <v>25</v>
      </c>
      <c r="I23" s="48">
        <f>HLOOKUP($E$12,'DEMO wskaźnikiHR'!$E$146:$O$189,K23,FALSE)</f>
        <v>0.2</v>
      </c>
      <c r="K23" s="44">
        <v>9</v>
      </c>
    </row>
    <row r="24" spans="1:11" ht="42.75" customHeight="1" x14ac:dyDescent="0.25">
      <c r="A24" s="1"/>
      <c r="B24" s="1"/>
      <c r="C24" s="40">
        <v>9</v>
      </c>
      <c r="D24" s="116" t="s">
        <v>35</v>
      </c>
      <c r="E24" s="116"/>
      <c r="F24" s="41" t="str">
        <f>'DEMO wskaźnikiHR'!D99</f>
        <v>dane fikcyjne</v>
      </c>
      <c r="G24" s="42">
        <f>HLOOKUP($E$12,'DEMO wskaźnikiHR'!$E$90:$O$131,K24,FALSE)</f>
        <v>12</v>
      </c>
      <c r="H24" s="40" t="s">
        <v>25</v>
      </c>
      <c r="I24" s="43">
        <f>HLOOKUP($E$12,'DEMO wskaźnikiHR'!$E$146:$O$189,K24,FALSE)</f>
        <v>0.2</v>
      </c>
      <c r="K24" s="44">
        <v>10</v>
      </c>
    </row>
    <row r="25" spans="1:11" ht="42.75" customHeight="1" x14ac:dyDescent="0.25">
      <c r="A25" s="1"/>
      <c r="B25" s="1"/>
      <c r="C25" s="45">
        <v>10</v>
      </c>
      <c r="D25" s="117" t="s">
        <v>36</v>
      </c>
      <c r="E25" s="117"/>
      <c r="F25" s="46" t="str">
        <f>'DEMO wskaźnikiHR'!D100</f>
        <v>dane fikcyjne</v>
      </c>
      <c r="G25" s="47">
        <f>HLOOKUP($E$12,'DEMO wskaźnikiHR'!$E$90:$O$131,K25,FALSE)</f>
        <v>12</v>
      </c>
      <c r="H25" s="45" t="s">
        <v>25</v>
      </c>
      <c r="I25" s="48">
        <f>HLOOKUP($E$12,'DEMO wskaźnikiHR'!$E$146:$O$189,K25,FALSE)</f>
        <v>0.2</v>
      </c>
      <c r="K25" s="44">
        <v>11</v>
      </c>
    </row>
    <row r="26" spans="1:11" ht="42.75" customHeight="1" x14ac:dyDescent="0.25">
      <c r="A26" s="1"/>
      <c r="B26" s="1"/>
      <c r="C26" s="40">
        <v>11</v>
      </c>
      <c r="D26" s="116" t="s">
        <v>37</v>
      </c>
      <c r="E26" s="116"/>
      <c r="F26" s="41" t="str">
        <f>'DEMO wskaźnikiHR'!D101</f>
        <v>dane fikcyjne</v>
      </c>
      <c r="G26" s="42">
        <f>HLOOKUP($E$12,'DEMO wskaźnikiHR'!$E$90:$O$131,K26,FALSE)</f>
        <v>12</v>
      </c>
      <c r="H26" s="40" t="s">
        <v>25</v>
      </c>
      <c r="I26" s="43">
        <f>HLOOKUP($E$12,'DEMO wskaźnikiHR'!$E$146:$O$189,K26,FALSE)</f>
        <v>0.2</v>
      </c>
      <c r="K26" s="44">
        <v>12</v>
      </c>
    </row>
    <row r="27" spans="1:11" ht="42.75" customHeight="1" x14ac:dyDescent="0.25">
      <c r="A27" s="1"/>
      <c r="B27" s="1"/>
      <c r="C27" s="45">
        <v>12</v>
      </c>
      <c r="D27" s="117" t="s">
        <v>38</v>
      </c>
      <c r="E27" s="117"/>
      <c r="F27" s="46" t="str">
        <f>'DEMO wskaźnikiHR'!D102</f>
        <v>dane fikcyjne</v>
      </c>
      <c r="G27" s="47">
        <f>HLOOKUP($E$12,'DEMO wskaźnikiHR'!$E$90:$O$131,K27,FALSE)</f>
        <v>12</v>
      </c>
      <c r="H27" s="45" t="s">
        <v>25</v>
      </c>
      <c r="I27" s="48">
        <f>HLOOKUP($E$12,'DEMO wskaźnikiHR'!$E$146:$O$189,K27,FALSE)</f>
        <v>0.2</v>
      </c>
      <c r="K27" s="44">
        <v>13</v>
      </c>
    </row>
    <row r="28" spans="1:11" ht="42.75" customHeight="1" x14ac:dyDescent="0.25">
      <c r="A28" s="1"/>
      <c r="B28" s="54"/>
      <c r="C28" s="40">
        <v>13</v>
      </c>
      <c r="D28" s="116" t="s">
        <v>39</v>
      </c>
      <c r="E28" s="116"/>
      <c r="F28" s="55" t="str">
        <f>'DEMO wskaźnikiHR'!D103</f>
        <v>dane fikcyjne</v>
      </c>
      <c r="G28" s="42">
        <f>HLOOKUP($E$12,'DEMO wskaźnikiHR'!$E$90:$O$131,K28,FALSE)</f>
        <v>12</v>
      </c>
      <c r="H28" s="40" t="s">
        <v>40</v>
      </c>
      <c r="I28" s="43">
        <f>HLOOKUP($E$12,'DEMO wskaźnikiHR'!$E$146:$O$189,K28,FALSE)</f>
        <v>0.2</v>
      </c>
      <c r="K28" s="44">
        <v>14</v>
      </c>
    </row>
    <row r="29" spans="1:11" ht="42.75" customHeight="1" x14ac:dyDescent="0.25">
      <c r="A29" s="1"/>
      <c r="B29" s="54"/>
      <c r="C29" s="45">
        <v>14</v>
      </c>
      <c r="D29" s="117" t="s">
        <v>41</v>
      </c>
      <c r="E29" s="117"/>
      <c r="F29" s="56" t="str">
        <f>'DEMO wskaźnikiHR'!D104</f>
        <v>dane fikcyjne</v>
      </c>
      <c r="G29" s="47">
        <f>HLOOKUP($E$12,'DEMO wskaźnikiHR'!$E$90:$O$131,K29,FALSE)</f>
        <v>12</v>
      </c>
      <c r="H29" s="45" t="s">
        <v>40</v>
      </c>
      <c r="I29" s="48">
        <f>HLOOKUP($E$12,'DEMO wskaźnikiHR'!$E$146:$O$189,K29,FALSE)</f>
        <v>0.2</v>
      </c>
      <c r="K29" s="44">
        <v>15</v>
      </c>
    </row>
    <row r="30" spans="1:11" ht="42.75" customHeight="1" x14ac:dyDescent="0.25">
      <c r="A30" s="57"/>
      <c r="B30" s="58"/>
      <c r="C30" s="40">
        <v>15</v>
      </c>
      <c r="D30" s="116" t="s">
        <v>42</v>
      </c>
      <c r="E30" s="116"/>
      <c r="F30" s="55" t="str">
        <f>'DEMO wskaźnikiHR'!D105</f>
        <v>dane fikcyjne</v>
      </c>
      <c r="G30" s="42">
        <f>HLOOKUP($E$12,'DEMO wskaźnikiHR'!$E$90:$O$131,K30,FALSE)</f>
        <v>12</v>
      </c>
      <c r="H30" s="59" t="s">
        <v>40</v>
      </c>
      <c r="I30" s="43">
        <f>HLOOKUP($E$12,'DEMO wskaźnikiHR'!$E$146:$O$189,K30,FALSE)</f>
        <v>0.2</v>
      </c>
      <c r="K30" s="44">
        <v>16</v>
      </c>
    </row>
    <row r="31" spans="1:11" ht="42.75" customHeight="1" x14ac:dyDescent="0.25">
      <c r="A31" s="1"/>
      <c r="B31" s="54"/>
      <c r="C31" s="45">
        <v>16</v>
      </c>
      <c r="D31" s="117" t="s">
        <v>43</v>
      </c>
      <c r="E31" s="117"/>
      <c r="F31" s="56" t="str">
        <f>'DEMO wskaźnikiHR'!D106</f>
        <v>dane fikcyjne</v>
      </c>
      <c r="G31" s="47">
        <f>HLOOKUP($E$12,'DEMO wskaźnikiHR'!$E$90:$O$131,K31,FALSE)</f>
        <v>12</v>
      </c>
      <c r="H31" s="45" t="s">
        <v>40</v>
      </c>
      <c r="I31" s="48">
        <f>HLOOKUP($E$12,'DEMO wskaźnikiHR'!$E$146:$O$189,K31,FALSE)</f>
        <v>0.2</v>
      </c>
      <c r="K31" s="44">
        <v>17</v>
      </c>
    </row>
    <row r="32" spans="1:11" ht="36.75" customHeight="1" x14ac:dyDescent="0.25">
      <c r="A32" s="1"/>
      <c r="B32" s="54"/>
      <c r="C32" s="123" t="s">
        <v>44</v>
      </c>
      <c r="D32" s="123"/>
      <c r="E32" s="123"/>
      <c r="F32" s="123"/>
      <c r="G32" s="123"/>
      <c r="H32" s="123"/>
      <c r="I32" s="123"/>
      <c r="K32" s="44"/>
    </row>
    <row r="33" spans="1:11" ht="35.25" customHeight="1" x14ac:dyDescent="0.25">
      <c r="A33" s="60"/>
      <c r="B33" s="61"/>
      <c r="C33" s="36" t="s">
        <v>17</v>
      </c>
      <c r="D33" s="119" t="s">
        <v>18</v>
      </c>
      <c r="E33" s="119"/>
      <c r="F33" s="37" t="s">
        <v>19</v>
      </c>
      <c r="G33" s="38" t="s">
        <v>45</v>
      </c>
      <c r="H33" s="36" t="s">
        <v>21</v>
      </c>
      <c r="I33" s="38" t="s">
        <v>22</v>
      </c>
      <c r="K33" s="62"/>
    </row>
    <row r="34" spans="1:11" ht="42.75" customHeight="1" x14ac:dyDescent="0.25">
      <c r="A34" s="1"/>
      <c r="B34" s="54"/>
      <c r="C34" s="40">
        <v>1</v>
      </c>
      <c r="D34" s="116" t="s">
        <v>46</v>
      </c>
      <c r="E34" s="116"/>
      <c r="F34" s="41" t="str">
        <f>'DEMO wskaźnikiHR'!D107</f>
        <v>dane fikcyjne</v>
      </c>
      <c r="G34" s="42">
        <f>HLOOKUP($E$12,'DEMO wskaźnikiHR'!$E$90:$O$131,K34,FALSE)</f>
        <v>12</v>
      </c>
      <c r="H34" s="40" t="s">
        <v>40</v>
      </c>
      <c r="I34" s="43">
        <f>HLOOKUP($E$12,'DEMO wskaźnikiHR'!$E$146:$O$189,K34,FALSE)</f>
        <v>0.2</v>
      </c>
      <c r="K34" s="44">
        <v>18</v>
      </c>
    </row>
    <row r="35" spans="1:11" ht="42.75" customHeight="1" x14ac:dyDescent="0.25">
      <c r="A35" s="1"/>
      <c r="B35" s="54"/>
      <c r="C35" s="45">
        <v>2</v>
      </c>
      <c r="D35" s="117" t="s">
        <v>47</v>
      </c>
      <c r="E35" s="117"/>
      <c r="F35" s="46" t="str">
        <f>'DEMO wskaźnikiHR'!D108</f>
        <v>dane fikcyjne</v>
      </c>
      <c r="G35" s="47">
        <f>HLOOKUP($E$12,'DEMO wskaźnikiHR'!$E$90:$O$131,K35,FALSE)</f>
        <v>12</v>
      </c>
      <c r="H35" s="45" t="s">
        <v>40</v>
      </c>
      <c r="I35" s="48">
        <f>HLOOKUP($E$12,'DEMO wskaźnikiHR'!$E$146:$O$189,K35,FALSE)</f>
        <v>0.2</v>
      </c>
      <c r="K35" s="44">
        <v>19</v>
      </c>
    </row>
    <row r="36" spans="1:11" ht="42.75" customHeight="1" x14ac:dyDescent="0.25">
      <c r="A36" s="1"/>
      <c r="B36" s="54"/>
      <c r="C36" s="40">
        <v>3</v>
      </c>
      <c r="D36" s="116" t="s">
        <v>48</v>
      </c>
      <c r="E36" s="116"/>
      <c r="F36" s="41" t="str">
        <f>'DEMO wskaźnikiHR'!D109</f>
        <v>dane fikcyjne</v>
      </c>
      <c r="G36" s="42">
        <f>HLOOKUP($E$12,'DEMO wskaźnikiHR'!$E$90:$O$131,K36,FALSE)</f>
        <v>12</v>
      </c>
      <c r="H36" s="40" t="s">
        <v>40</v>
      </c>
      <c r="I36" s="43">
        <f>HLOOKUP($E$12,'DEMO wskaźnikiHR'!$E$146:$O$189,K36,FALSE)</f>
        <v>0.2</v>
      </c>
      <c r="K36" s="44">
        <v>20</v>
      </c>
    </row>
    <row r="37" spans="1:11" ht="42.75" customHeight="1" x14ac:dyDescent="0.25">
      <c r="A37" s="1"/>
      <c r="B37" s="54"/>
      <c r="C37" s="45">
        <v>4</v>
      </c>
      <c r="D37" s="117" t="s">
        <v>49</v>
      </c>
      <c r="E37" s="117"/>
      <c r="F37" s="63" t="str">
        <f>'DEMO wskaźnikiHR'!D110</f>
        <v>dane fikcyjne</v>
      </c>
      <c r="G37" s="47">
        <f>HLOOKUP($E$12,'DEMO wskaźnikiHR'!$E$90:$O$131,K37,FALSE)</f>
        <v>12</v>
      </c>
      <c r="H37" s="45" t="s">
        <v>40</v>
      </c>
      <c r="I37" s="48">
        <f>HLOOKUP($E$12,'DEMO wskaźnikiHR'!$E$146:$O$189,K37,FALSE)</f>
        <v>0.2</v>
      </c>
      <c r="K37" s="44">
        <v>21</v>
      </c>
    </row>
    <row r="38" spans="1:11" ht="42.75" customHeight="1" x14ac:dyDescent="0.25">
      <c r="A38" s="1"/>
      <c r="B38" s="54"/>
      <c r="C38" s="40">
        <v>5</v>
      </c>
      <c r="D38" s="116" t="s">
        <v>50</v>
      </c>
      <c r="E38" s="116"/>
      <c r="F38" s="41" t="str">
        <f>'DEMO wskaźnikiHR'!D111</f>
        <v>dane fikcyjne</v>
      </c>
      <c r="G38" s="42">
        <f>HLOOKUP($E$12,'DEMO wskaźnikiHR'!$E$90:$O$131,K38,FALSE)</f>
        <v>12</v>
      </c>
      <c r="H38" s="40" t="s">
        <v>40</v>
      </c>
      <c r="I38" s="43">
        <f>HLOOKUP($E$12,'DEMO wskaźnikiHR'!$E$146:$O$189,K38,FALSE)</f>
        <v>0.2</v>
      </c>
      <c r="K38" s="44">
        <v>22</v>
      </c>
    </row>
    <row r="39" spans="1:11" ht="42.75" customHeight="1" thickBot="1" x14ac:dyDescent="0.3">
      <c r="A39" s="1"/>
      <c r="B39" s="54"/>
      <c r="C39" s="45">
        <v>6</v>
      </c>
      <c r="D39" s="117" t="s">
        <v>51</v>
      </c>
      <c r="E39" s="117"/>
      <c r="F39" s="46" t="str">
        <f>'DEMO wskaźnikiHR'!D112</f>
        <v>dane fikcyjne</v>
      </c>
      <c r="G39" s="47">
        <f>HLOOKUP($E$12,'DEMO wskaźnikiHR'!$E$90:$O$131,K39,FALSE)</f>
        <v>12</v>
      </c>
      <c r="H39" s="45" t="s">
        <v>40</v>
      </c>
      <c r="I39" s="48">
        <f>HLOOKUP($E$12,'DEMO wskaźnikiHR'!$E$146:$O$189,K39,FALSE)</f>
        <v>0.2</v>
      </c>
      <c r="K39" s="44">
        <v>23</v>
      </c>
    </row>
    <row r="40" spans="1:11" ht="42.75" customHeight="1" thickTop="1" thickBot="1" x14ac:dyDescent="0.3">
      <c r="A40" s="1"/>
      <c r="B40" s="54"/>
      <c r="C40" s="64">
        <v>7</v>
      </c>
      <c r="D40" s="122" t="s">
        <v>52</v>
      </c>
      <c r="E40" s="122"/>
      <c r="F40" s="65" t="s">
        <v>32</v>
      </c>
      <c r="G40" s="66">
        <f>HLOOKUP($E$12,'DEMO wskaźnikiHR'!$E$90:$O$131,K40,FALSE)</f>
        <v>0.21757142857142858</v>
      </c>
      <c r="H40" s="67" t="s">
        <v>40</v>
      </c>
      <c r="I40" s="68">
        <f>HLOOKUP($E$12,'DEMO wskaźnikiHR'!$E$146:$O$189,K40,FALSE)</f>
        <v>0.74411082278096163</v>
      </c>
      <c r="K40" s="44">
        <v>24</v>
      </c>
    </row>
    <row r="41" spans="1:11" ht="42.75" customHeight="1" thickTop="1" x14ac:dyDescent="0.25">
      <c r="A41" s="1"/>
      <c r="B41" s="1"/>
      <c r="C41" s="45">
        <v>8</v>
      </c>
      <c r="D41" s="117" t="s">
        <v>53</v>
      </c>
      <c r="E41" s="117"/>
      <c r="F41" s="46" t="str">
        <f>'DEMO wskaźnikiHR'!D114</f>
        <v>dane fikcyjne</v>
      </c>
      <c r="G41" s="47">
        <f>HLOOKUP($E$12,'DEMO wskaźnikiHR'!$E$90:$O$131,K41,FALSE)</f>
        <v>12</v>
      </c>
      <c r="H41" s="45" t="s">
        <v>25</v>
      </c>
      <c r="I41" s="48">
        <f>HLOOKUP($E$12,'DEMO wskaźnikiHR'!$E$146:$O$189,K41,FALSE)</f>
        <v>0.2</v>
      </c>
      <c r="K41" s="44">
        <v>25</v>
      </c>
    </row>
    <row r="42" spans="1:11" ht="15" customHeight="1" x14ac:dyDescent="0.25">
      <c r="A42" s="1"/>
      <c r="B42" s="1"/>
      <c r="C42" s="69"/>
      <c r="D42" s="120"/>
      <c r="E42" s="120"/>
      <c r="F42" s="70"/>
      <c r="G42" s="71"/>
      <c r="H42" s="72"/>
      <c r="I42" s="73"/>
      <c r="K42" s="44"/>
    </row>
    <row r="43" spans="1:11" ht="37.5" customHeight="1" x14ac:dyDescent="0.25">
      <c r="A43" s="1"/>
      <c r="B43" s="1"/>
      <c r="C43" s="118" t="s">
        <v>54</v>
      </c>
      <c r="D43" s="118"/>
      <c r="E43" s="118"/>
      <c r="F43" s="118"/>
      <c r="G43" s="118"/>
      <c r="H43" s="118"/>
      <c r="I43" s="118"/>
      <c r="K43" s="44"/>
    </row>
    <row r="44" spans="1:11" ht="31.5" customHeight="1" x14ac:dyDescent="0.25">
      <c r="A44" s="1"/>
      <c r="B44" s="1"/>
      <c r="C44" s="36" t="s">
        <v>17</v>
      </c>
      <c r="D44" s="119" t="s">
        <v>18</v>
      </c>
      <c r="E44" s="119"/>
      <c r="F44" s="37" t="s">
        <v>19</v>
      </c>
      <c r="G44" s="38" t="s">
        <v>55</v>
      </c>
      <c r="H44" s="36" t="s">
        <v>21</v>
      </c>
      <c r="I44" s="38" t="s">
        <v>22</v>
      </c>
      <c r="K44" s="44"/>
    </row>
    <row r="45" spans="1:11" ht="42.75" customHeight="1" x14ac:dyDescent="0.25">
      <c r="A45" s="1"/>
      <c r="B45" s="1"/>
      <c r="C45" s="40">
        <v>1</v>
      </c>
      <c r="D45" s="116" t="s">
        <v>56</v>
      </c>
      <c r="E45" s="116"/>
      <c r="F45" s="55" t="str">
        <f>'DEMO wskaźnikiHR'!D115</f>
        <v>dane fikcyjne</v>
      </c>
      <c r="G45" s="42">
        <f>HLOOKUP($E$12,'DEMO wskaźnikiHR'!$E$90:$O$131,K45,FALSE)</f>
        <v>12</v>
      </c>
      <c r="H45" s="40" t="s">
        <v>57</v>
      </c>
      <c r="I45" s="43">
        <f>HLOOKUP($E$12,'DEMO wskaźnikiHR'!$E$146:$O$189,K45,FALSE)</f>
        <v>0.2</v>
      </c>
      <c r="K45" s="44">
        <v>26</v>
      </c>
    </row>
    <row r="46" spans="1:11" ht="42.75" customHeight="1" x14ac:dyDescent="0.25">
      <c r="A46" s="1"/>
      <c r="B46" s="1"/>
      <c r="C46" s="45">
        <v>2</v>
      </c>
      <c r="D46" s="117" t="s">
        <v>58</v>
      </c>
      <c r="E46" s="117"/>
      <c r="F46" s="56" t="str">
        <f>'DEMO wskaźnikiHR'!D116</f>
        <v>dane fikcyjne</v>
      </c>
      <c r="G46" s="47">
        <f>HLOOKUP($E$12,'DEMO wskaźnikiHR'!$E$90:$O$131,K46,FALSE)</f>
        <v>12</v>
      </c>
      <c r="H46" s="45" t="s">
        <v>57</v>
      </c>
      <c r="I46" s="48">
        <f>HLOOKUP($E$12,'DEMO wskaźnikiHR'!$E$146:$O$189,K46,FALSE)</f>
        <v>0.2</v>
      </c>
      <c r="K46" s="44">
        <v>27</v>
      </c>
    </row>
    <row r="47" spans="1:11" ht="42.75" customHeight="1" x14ac:dyDescent="0.25">
      <c r="A47" s="1"/>
      <c r="B47" s="1"/>
      <c r="C47" s="40">
        <v>3</v>
      </c>
      <c r="D47" s="116" t="s">
        <v>59</v>
      </c>
      <c r="E47" s="116"/>
      <c r="F47" s="74" t="str">
        <f>'DEMO wskaźnikiHR'!D117</f>
        <v>dane fikcyjne</v>
      </c>
      <c r="G47" s="42">
        <f>HLOOKUP($E$12,'DEMO wskaźnikiHR'!$E$90:$O$131,K47,FALSE)</f>
        <v>12</v>
      </c>
      <c r="H47" s="40" t="s">
        <v>57</v>
      </c>
      <c r="I47" s="43">
        <f>HLOOKUP($E$12,'DEMO wskaźnikiHR'!$E$146:$O$189,K47,FALSE)</f>
        <v>0.2</v>
      </c>
      <c r="K47" s="44">
        <v>28</v>
      </c>
    </row>
    <row r="48" spans="1:11" ht="42.75" customHeight="1" x14ac:dyDescent="0.25">
      <c r="A48" s="1"/>
      <c r="B48" s="1"/>
      <c r="C48" s="45">
        <v>4</v>
      </c>
      <c r="D48" s="117" t="s">
        <v>60</v>
      </c>
      <c r="E48" s="117"/>
      <c r="F48" s="63" t="str">
        <f>'DEMO wskaźnikiHR'!D118</f>
        <v>dane fikcyjne</v>
      </c>
      <c r="G48" s="47">
        <f>HLOOKUP($E$12,'DEMO wskaźnikiHR'!$E$90:$O$131,K48,FALSE)</f>
        <v>12</v>
      </c>
      <c r="H48" s="45" t="s">
        <v>57</v>
      </c>
      <c r="I48" s="48">
        <f>HLOOKUP($E$12,'DEMO wskaźnikiHR'!$E$146:$O$189,K48,FALSE)</f>
        <v>0.2</v>
      </c>
      <c r="K48" s="44">
        <v>29</v>
      </c>
    </row>
    <row r="49" spans="1:11" ht="42.75" customHeight="1" x14ac:dyDescent="0.25">
      <c r="A49" s="1"/>
      <c r="B49" s="1"/>
      <c r="C49" s="40">
        <v>5</v>
      </c>
      <c r="D49" s="121" t="s">
        <v>61</v>
      </c>
      <c r="E49" s="121"/>
      <c r="F49" s="55" t="str">
        <f>'DEMO wskaźnikiHR'!D119</f>
        <v>dane fikcyjne</v>
      </c>
      <c r="G49" s="42">
        <f>HLOOKUP($E$12,'DEMO wskaźnikiHR'!$E$90:$O$131,K49,FALSE)</f>
        <v>12</v>
      </c>
      <c r="H49" s="40" t="s">
        <v>57</v>
      </c>
      <c r="I49" s="43">
        <f>HLOOKUP($E$12,'DEMO wskaźnikiHR'!$E$146:$O$189,K49,FALSE)</f>
        <v>0.2</v>
      </c>
      <c r="K49" s="44">
        <v>30</v>
      </c>
    </row>
    <row r="50" spans="1:11" ht="42.75" customHeight="1" x14ac:dyDescent="0.25">
      <c r="A50" s="1"/>
      <c r="B50" s="1"/>
      <c r="C50" s="45">
        <v>6</v>
      </c>
      <c r="D50" s="117" t="s">
        <v>62</v>
      </c>
      <c r="E50" s="117"/>
      <c r="F50" s="46" t="str">
        <f>'DEMO wskaźnikiHR'!D120</f>
        <v>dane fikcyjne</v>
      </c>
      <c r="G50" s="47">
        <f>HLOOKUP($E$12,'DEMO wskaźnikiHR'!$E$90:$O$131,K50,FALSE)</f>
        <v>12</v>
      </c>
      <c r="H50" s="45" t="s">
        <v>25</v>
      </c>
      <c r="I50" s="48">
        <f>HLOOKUP($E$12,'DEMO wskaźnikiHR'!$E$146:$O$189,K50,FALSE)</f>
        <v>0.2</v>
      </c>
      <c r="K50" s="44">
        <v>31</v>
      </c>
    </row>
    <row r="51" spans="1:11" ht="42.75" customHeight="1" x14ac:dyDescent="0.25">
      <c r="A51" s="1"/>
      <c r="B51" s="1"/>
      <c r="C51" s="40">
        <v>7</v>
      </c>
      <c r="D51" s="121" t="s">
        <v>63</v>
      </c>
      <c r="E51" s="121"/>
      <c r="F51" s="55" t="str">
        <f>'DEMO wskaźnikiHR'!D121</f>
        <v>dane fikcyjne</v>
      </c>
      <c r="G51" s="42">
        <f>HLOOKUP($E$12,'DEMO wskaźnikiHR'!$E$90:$O$131,K51,FALSE)</f>
        <v>12</v>
      </c>
      <c r="H51" s="40" t="s">
        <v>57</v>
      </c>
      <c r="I51" s="43">
        <f>HLOOKUP($E$12,'DEMO wskaźnikiHR'!$E$146:$O$189,K51,FALSE)</f>
        <v>0.2</v>
      </c>
      <c r="K51" s="44">
        <v>32</v>
      </c>
    </row>
    <row r="52" spans="1:11" ht="42.75" customHeight="1" x14ac:dyDescent="0.25">
      <c r="A52" s="1"/>
      <c r="B52" s="75"/>
      <c r="C52" s="45">
        <v>8</v>
      </c>
      <c r="D52" s="117" t="s">
        <v>64</v>
      </c>
      <c r="E52" s="117"/>
      <c r="F52" s="56" t="str">
        <f>'DEMO wskaźnikiHR'!D122</f>
        <v>dane fikcyjne</v>
      </c>
      <c r="G52" s="47">
        <f>HLOOKUP($E$12,'DEMO wskaźnikiHR'!$E$90:$O$131,K52,FALSE)</f>
        <v>12</v>
      </c>
      <c r="H52" s="45" t="s">
        <v>57</v>
      </c>
      <c r="I52" s="48">
        <f>HLOOKUP($E$12,'DEMO wskaźnikiHR'!$E$146:$O$189,K52,FALSE)</f>
        <v>0.2</v>
      </c>
      <c r="K52" s="44">
        <v>33</v>
      </c>
    </row>
    <row r="53" spans="1:11" ht="42.75" customHeight="1" thickBot="1" x14ac:dyDescent="0.3">
      <c r="A53" s="1"/>
      <c r="B53" s="75"/>
      <c r="C53" s="40">
        <v>9</v>
      </c>
      <c r="D53" s="116" t="s">
        <v>65</v>
      </c>
      <c r="E53" s="116"/>
      <c r="F53" s="41" t="str">
        <f>'DEMO wskaźnikiHR'!D123</f>
        <v>dane fikcyjne</v>
      </c>
      <c r="G53" s="42">
        <f>HLOOKUP($E$12,'DEMO wskaźnikiHR'!$E$90:$O$131,K53,FALSE)</f>
        <v>12</v>
      </c>
      <c r="H53" s="40" t="s">
        <v>66</v>
      </c>
      <c r="I53" s="43">
        <f>HLOOKUP($E$12,'DEMO wskaźnikiHR'!$E$146:$O$189,K53,FALSE)</f>
        <v>0.2</v>
      </c>
      <c r="K53" s="44">
        <v>34</v>
      </c>
    </row>
    <row r="54" spans="1:11" ht="42.75" customHeight="1" thickTop="1" thickBot="1" x14ac:dyDescent="0.3">
      <c r="A54" s="1"/>
      <c r="B54" s="75"/>
      <c r="C54" s="49">
        <v>10</v>
      </c>
      <c r="D54" s="112" t="s">
        <v>67</v>
      </c>
      <c r="E54" s="112"/>
      <c r="F54" s="50" t="s">
        <v>32</v>
      </c>
      <c r="G54" s="51">
        <f>HLOOKUP($E$12,'DEMO wskaźnikiHR'!$E$90:$O$131,K54,FALSE)</f>
        <v>72.278699999999986</v>
      </c>
      <c r="H54" s="52" t="s">
        <v>66</v>
      </c>
      <c r="I54" s="53">
        <f>HLOOKUP($E$12,'DEMO wskaźnikiHR'!$E$146:$O$189,K54,FALSE)</f>
        <v>0.62382619403061157</v>
      </c>
      <c r="K54" s="44">
        <v>35</v>
      </c>
    </row>
    <row r="55" spans="1:11" ht="42.75" customHeight="1" thickTop="1" x14ac:dyDescent="0.25">
      <c r="A55" s="1"/>
      <c r="B55" s="75"/>
      <c r="C55" s="40">
        <v>11</v>
      </c>
      <c r="D55" s="116" t="s">
        <v>68</v>
      </c>
      <c r="E55" s="116"/>
      <c r="F55" s="41" t="str">
        <f>'DEMO wskaźnikiHR'!D125</f>
        <v>dane fikcyjne</v>
      </c>
      <c r="G55" s="42">
        <f>HLOOKUP($E$12,'DEMO wskaźnikiHR'!$E$90:$O$131,K55,FALSE)</f>
        <v>12</v>
      </c>
      <c r="H55" s="40" t="s">
        <v>69</v>
      </c>
      <c r="I55" s="43">
        <f>HLOOKUP($E$12,'DEMO wskaźnikiHR'!$E$146:$O$189,K55,FALSE)</f>
        <v>0.2</v>
      </c>
      <c r="K55" s="44">
        <v>36</v>
      </c>
    </row>
    <row r="56" spans="1:11" ht="42.75" customHeight="1" x14ac:dyDescent="0.25">
      <c r="A56" s="1"/>
      <c r="B56" s="75"/>
      <c r="C56" s="45">
        <v>12</v>
      </c>
      <c r="D56" s="117" t="s">
        <v>70</v>
      </c>
      <c r="E56" s="117"/>
      <c r="F56" s="56" t="str">
        <f>'DEMO wskaźnikiHR'!D126</f>
        <v>dane fikcyjne</v>
      </c>
      <c r="G56" s="47">
        <f>HLOOKUP($E$12,'DEMO wskaźnikiHR'!$E$90:$O$131,K56,FALSE)</f>
        <v>12</v>
      </c>
      <c r="H56" s="45" t="s">
        <v>57</v>
      </c>
      <c r="I56" s="48">
        <f>HLOOKUP($E$12,'DEMO wskaźnikiHR'!$E$146:$O$189,K56,FALSE)</f>
        <v>0.2</v>
      </c>
      <c r="K56" s="44">
        <v>37</v>
      </c>
    </row>
    <row r="57" spans="1:11" ht="42.75" customHeight="1" x14ac:dyDescent="0.25">
      <c r="A57" s="1"/>
      <c r="B57" s="75"/>
      <c r="C57" s="40">
        <v>13</v>
      </c>
      <c r="D57" s="116" t="s">
        <v>71</v>
      </c>
      <c r="E57" s="116"/>
      <c r="F57" s="55" t="str">
        <f>'DEMO wskaźnikiHR'!D127</f>
        <v>dane fikcyjne</v>
      </c>
      <c r="G57" s="42">
        <f>HLOOKUP($E$12,'DEMO wskaźnikiHR'!$E$90:$O$131,K57,FALSE)</f>
        <v>12</v>
      </c>
      <c r="H57" s="40" t="s">
        <v>25</v>
      </c>
      <c r="I57" s="43">
        <f>HLOOKUP($E$12,'DEMO wskaźnikiHR'!$E$146:$O$189,K57,FALSE)</f>
        <v>0.2</v>
      </c>
      <c r="K57" s="44">
        <v>38</v>
      </c>
    </row>
    <row r="58" spans="1:11" ht="39" customHeight="1" x14ac:dyDescent="0.25">
      <c r="A58" s="1"/>
      <c r="B58" s="75"/>
      <c r="C58" s="118" t="s">
        <v>72</v>
      </c>
      <c r="D58" s="118"/>
      <c r="E58" s="118"/>
      <c r="F58" s="118"/>
      <c r="G58" s="118"/>
      <c r="H58" s="118"/>
      <c r="I58" s="118"/>
      <c r="K58" s="44"/>
    </row>
    <row r="59" spans="1:11" ht="42" customHeight="1" x14ac:dyDescent="0.25">
      <c r="A59" s="1"/>
      <c r="B59" s="75"/>
      <c r="C59" s="36" t="s">
        <v>17</v>
      </c>
      <c r="D59" s="119" t="s">
        <v>18</v>
      </c>
      <c r="E59" s="119"/>
      <c r="F59" s="37" t="s">
        <v>19</v>
      </c>
      <c r="G59" s="38" t="s">
        <v>73</v>
      </c>
      <c r="H59" s="36" t="s">
        <v>21</v>
      </c>
      <c r="I59" s="38" t="s">
        <v>22</v>
      </c>
      <c r="K59" s="44"/>
    </row>
    <row r="60" spans="1:11" ht="42.75" customHeight="1" x14ac:dyDescent="0.25">
      <c r="A60" s="1"/>
      <c r="B60" s="75"/>
      <c r="C60" s="40">
        <v>1</v>
      </c>
      <c r="D60" s="116" t="s">
        <v>74</v>
      </c>
      <c r="E60" s="116"/>
      <c r="F60" s="55" t="str">
        <f>'DEMO wskaźnikiHR'!D128</f>
        <v>dane fikcyjne</v>
      </c>
      <c r="G60" s="42">
        <f>HLOOKUP($E$12,'DEMO wskaźnikiHR'!$E$90:$O$131,K60,FALSE)</f>
        <v>12</v>
      </c>
      <c r="H60" s="40" t="s">
        <v>57</v>
      </c>
      <c r="I60" s="43">
        <f>HLOOKUP($E$12,'DEMO wskaźnikiHR'!$E$146:$O$189,K60,FALSE)</f>
        <v>0.2</v>
      </c>
      <c r="K60" s="44">
        <v>39</v>
      </c>
    </row>
    <row r="61" spans="1:11" ht="42.75" customHeight="1" x14ac:dyDescent="0.25">
      <c r="A61" s="1"/>
      <c r="B61" s="75"/>
      <c r="C61" s="45">
        <v>2</v>
      </c>
      <c r="D61" s="117" t="s">
        <v>75</v>
      </c>
      <c r="E61" s="117"/>
      <c r="F61" s="56" t="str">
        <f>'DEMO wskaźnikiHR'!D129</f>
        <v>dane fikcyjne</v>
      </c>
      <c r="G61" s="47">
        <f>HLOOKUP($E$12,'DEMO wskaźnikiHR'!$E$90:$O$131,K61,FALSE)</f>
        <v>12</v>
      </c>
      <c r="H61" s="45" t="s">
        <v>57</v>
      </c>
      <c r="I61" s="48">
        <f>HLOOKUP($E$12,'DEMO wskaźnikiHR'!$E$146:$O$189,K61,FALSE)</f>
        <v>0.2</v>
      </c>
      <c r="K61" s="44">
        <v>40</v>
      </c>
    </row>
    <row r="62" spans="1:11" ht="42.75" customHeight="1" x14ac:dyDescent="0.25">
      <c r="A62" s="1"/>
      <c r="B62" s="75"/>
      <c r="C62" s="40">
        <v>3</v>
      </c>
      <c r="D62" s="116" t="s">
        <v>76</v>
      </c>
      <c r="E62" s="116"/>
      <c r="F62" s="41" t="str">
        <f>'DEMO wskaźnikiHR'!D130</f>
        <v>dane fikcyjne</v>
      </c>
      <c r="G62" s="42">
        <f>HLOOKUP($E$12,'DEMO wskaźnikiHR'!$E$90:$O$131,K62,FALSE)</f>
        <v>12</v>
      </c>
      <c r="H62" s="40" t="s">
        <v>69</v>
      </c>
      <c r="I62" s="43">
        <f>HLOOKUP($E$12,'DEMO wskaźnikiHR'!$E$146:$O$189,K62,FALSE)</f>
        <v>0.2</v>
      </c>
      <c r="K62" s="44">
        <v>41</v>
      </c>
    </row>
    <row r="63" spans="1:11" ht="42.75" customHeight="1" x14ac:dyDescent="0.25">
      <c r="A63" s="1"/>
      <c r="B63" s="75"/>
      <c r="C63" s="45">
        <v>4</v>
      </c>
      <c r="D63" s="117" t="s">
        <v>77</v>
      </c>
      <c r="E63" s="117"/>
      <c r="F63" s="63" t="str">
        <f>'DEMO wskaźnikiHR'!D131</f>
        <v>dane fikcyjne</v>
      </c>
      <c r="G63" s="47">
        <f>HLOOKUP($E$12,'DEMO wskaźnikiHR'!$E$90:$O$131,K63,FALSE)</f>
        <v>12</v>
      </c>
      <c r="H63" s="45" t="s">
        <v>25</v>
      </c>
      <c r="I63" s="48">
        <f>HLOOKUP($E$12,'DEMO wskaźnikiHR'!$E$146:$O$189,K63,FALSE)</f>
        <v>0.2</v>
      </c>
      <c r="K63" s="44">
        <v>42</v>
      </c>
    </row>
    <row r="64" spans="1:11" ht="42.75" customHeight="1" thickBot="1" x14ac:dyDescent="0.3">
      <c r="A64" s="1"/>
      <c r="B64" s="75"/>
      <c r="C64" s="40">
        <v>5</v>
      </c>
      <c r="D64" s="116" t="s">
        <v>78</v>
      </c>
      <c r="E64" s="116"/>
      <c r="F64" s="55" t="str">
        <f>'DEMO wskaźnikiHR'!D132</f>
        <v>dane fikcyjne</v>
      </c>
      <c r="G64" s="42">
        <f>HLOOKUP($E$12,'DEMO wskaźnikiHR'!$E$90:$O$135,K64,FALSE)</f>
        <v>12</v>
      </c>
      <c r="H64" s="40" t="s">
        <v>57</v>
      </c>
      <c r="I64" s="43">
        <f>HLOOKUP($E$12,'DEMO wskaźnikiHR'!$E$146:$O$189,K64,FALSE)</f>
        <v>0.2</v>
      </c>
      <c r="K64" s="44">
        <v>43</v>
      </c>
    </row>
    <row r="65" spans="1:11" ht="42" customHeight="1" thickTop="1" thickBot="1" x14ac:dyDescent="0.3">
      <c r="A65" s="1"/>
      <c r="B65" s="75"/>
      <c r="C65" s="49">
        <v>6</v>
      </c>
      <c r="D65" s="112" t="s">
        <v>79</v>
      </c>
      <c r="E65" s="112"/>
      <c r="F65" s="50" t="s">
        <v>32</v>
      </c>
      <c r="G65" s="51">
        <f>HLOOKUP($E$12,'DEMO wskaźnikiHR'!$E$90:$O$135,K65,FALSE)</f>
        <v>87.485846153846154</v>
      </c>
      <c r="H65" s="52" t="s">
        <v>25</v>
      </c>
      <c r="I65" s="53">
        <f>HLOOKUP($E$12,'DEMO wskaźnikiHR'!$E$146:$O$189,K65,FALSE)</f>
        <v>0.25067146747738456</v>
      </c>
      <c r="K65" s="44">
        <v>44</v>
      </c>
    </row>
    <row r="66" spans="1:11" ht="47.25" customHeight="1" thickTop="1" x14ac:dyDescent="0.25">
      <c r="A66" s="1"/>
      <c r="B66" s="76"/>
      <c r="C66" s="113" t="s">
        <v>80</v>
      </c>
      <c r="D66" s="114"/>
      <c r="E66" s="114"/>
      <c r="F66" s="114"/>
      <c r="G66" s="114"/>
      <c r="H66" s="114"/>
      <c r="I66" s="114"/>
      <c r="K66" s="44"/>
    </row>
    <row r="67" spans="1:11" ht="30" customHeight="1" x14ac:dyDescent="0.35">
      <c r="A67" s="77"/>
      <c r="B67" s="78"/>
      <c r="C67" s="111">
        <v>1</v>
      </c>
      <c r="D67" s="109" t="s">
        <v>81</v>
      </c>
      <c r="E67" s="109"/>
      <c r="F67" s="79" t="s">
        <v>82</v>
      </c>
      <c r="G67" s="110">
        <f>HLOOKUP($E$12,'DEMO wskaźnikiHR'!$D$90:$O$140,K67,0)</f>
        <v>1</v>
      </c>
      <c r="H67" s="110"/>
      <c r="I67" s="80"/>
      <c r="K67" s="44">
        <v>45</v>
      </c>
    </row>
    <row r="68" spans="1:11" ht="30" customHeight="1" x14ac:dyDescent="0.35">
      <c r="A68" s="77"/>
      <c r="B68" s="78"/>
      <c r="C68" s="111"/>
      <c r="D68" s="109"/>
      <c r="E68" s="109"/>
      <c r="F68" s="81" t="s">
        <v>83</v>
      </c>
      <c r="G68" s="115">
        <f>HLOOKUP($E$12,'DEMO wskaźnikiHR'!$D$90:$O$140,K68,0)</f>
        <v>0</v>
      </c>
      <c r="H68" s="115"/>
      <c r="I68" s="80"/>
      <c r="K68" s="44">
        <v>46</v>
      </c>
    </row>
    <row r="69" spans="1:11" ht="30" customHeight="1" x14ac:dyDescent="0.35">
      <c r="A69" s="77"/>
      <c r="B69" s="78"/>
      <c r="C69" s="111"/>
      <c r="D69" s="109"/>
      <c r="E69" s="109"/>
      <c r="F69" s="79" t="s">
        <v>84</v>
      </c>
      <c r="G69" s="110">
        <f>HLOOKUP($E$12,'DEMO wskaźnikiHR'!$D$90:$O$140,K69,0)</f>
        <v>0</v>
      </c>
      <c r="H69" s="110"/>
      <c r="I69" s="80"/>
      <c r="K69" s="44">
        <v>47</v>
      </c>
    </row>
    <row r="70" spans="1:11" ht="30" customHeight="1" x14ac:dyDescent="0.35">
      <c r="A70" s="77"/>
      <c r="B70" s="78"/>
      <c r="C70" s="108">
        <v>2</v>
      </c>
      <c r="D70" s="109" t="s">
        <v>85</v>
      </c>
      <c r="E70" s="109"/>
      <c r="F70" s="79" t="s">
        <v>82</v>
      </c>
      <c r="G70" s="110">
        <f>HLOOKUP($E$12,'DEMO wskaźnikiHR'!$D$90:$O$140,K70,0)</f>
        <v>0.8125</v>
      </c>
      <c r="H70" s="110"/>
      <c r="I70" s="82"/>
      <c r="K70" s="44">
        <v>48</v>
      </c>
    </row>
    <row r="71" spans="1:11" ht="30" customHeight="1" x14ac:dyDescent="0.35">
      <c r="A71" s="77"/>
      <c r="B71" s="78"/>
      <c r="C71" s="108"/>
      <c r="D71" s="109"/>
      <c r="E71" s="109"/>
      <c r="F71" s="81" t="s">
        <v>83</v>
      </c>
      <c r="G71" s="110">
        <f>HLOOKUP($E$12,'DEMO wskaźnikiHR'!$D$90:$O$140,K71,0)</f>
        <v>6.25E-2</v>
      </c>
      <c r="H71" s="110"/>
      <c r="I71" s="82"/>
      <c r="K71" s="44">
        <v>49</v>
      </c>
    </row>
    <row r="72" spans="1:11" ht="30" customHeight="1" x14ac:dyDescent="0.35">
      <c r="A72" s="77"/>
      <c r="B72" s="78"/>
      <c r="C72" s="108"/>
      <c r="D72" s="109"/>
      <c r="E72" s="109"/>
      <c r="F72" s="79" t="s">
        <v>84</v>
      </c>
      <c r="G72" s="110">
        <f>HLOOKUP($E$12,'DEMO wskaźnikiHR'!$D$90:$O$140,K72,0)</f>
        <v>0.125</v>
      </c>
      <c r="H72" s="110"/>
      <c r="I72" s="82"/>
      <c r="K72" s="44">
        <v>50</v>
      </c>
    </row>
    <row r="73" spans="1:11" ht="30" customHeight="1" x14ac:dyDescent="0.35">
      <c r="A73" s="77"/>
      <c r="B73" s="78"/>
      <c r="C73" s="111">
        <v>3</v>
      </c>
      <c r="D73" s="109" t="s">
        <v>86</v>
      </c>
      <c r="E73" s="109"/>
      <c r="F73" s="79" t="s">
        <v>82</v>
      </c>
      <c r="G73" s="110">
        <f>HLOOKUP($E$12,'DEMO wskaźnikiHR'!$D$90:$O$140,K73,0)</f>
        <v>0.6875</v>
      </c>
      <c r="H73" s="110"/>
      <c r="I73" s="82"/>
      <c r="K73" s="44">
        <v>51</v>
      </c>
    </row>
    <row r="74" spans="1:11" ht="30" customHeight="1" x14ac:dyDescent="0.35">
      <c r="A74" s="77"/>
      <c r="B74" s="78"/>
      <c r="C74" s="111"/>
      <c r="D74" s="109"/>
      <c r="E74" s="109"/>
      <c r="F74" s="81" t="s">
        <v>83</v>
      </c>
      <c r="G74" s="110">
        <f>HLOOKUP($E$12,'DEMO wskaźnikiHR'!$D$90:$O$142,K74,0)</f>
        <v>0</v>
      </c>
      <c r="H74" s="110"/>
      <c r="I74" s="82"/>
      <c r="K74" s="44">
        <v>52</v>
      </c>
    </row>
    <row r="75" spans="1:11" ht="30" customHeight="1" x14ac:dyDescent="0.35">
      <c r="A75" s="77"/>
      <c r="B75" s="78"/>
      <c r="C75" s="111"/>
      <c r="D75" s="109"/>
      <c r="E75" s="109"/>
      <c r="F75" s="79" t="s">
        <v>84</v>
      </c>
      <c r="G75" s="110">
        <f>HLOOKUP($E$12,'DEMO wskaźnikiHR'!$D$90:$O$142,K75,0)</f>
        <v>0.3125</v>
      </c>
      <c r="H75" s="110"/>
      <c r="I75" s="82"/>
      <c r="K75" s="44">
        <v>53</v>
      </c>
    </row>
    <row r="76" spans="1:11" ht="30" customHeight="1" x14ac:dyDescent="0.25">
      <c r="A76" s="77"/>
      <c r="B76" s="78"/>
      <c r="C76" s="83"/>
      <c r="D76" s="84"/>
      <c r="E76" s="84"/>
      <c r="F76" s="85"/>
      <c r="G76" s="86"/>
      <c r="H76" s="86"/>
      <c r="I76" s="87"/>
      <c r="K76" s="44"/>
    </row>
    <row r="77" spans="1:11" ht="30" customHeight="1" x14ac:dyDescent="0.25">
      <c r="A77" s="77"/>
      <c r="B77" s="78"/>
      <c r="C77" s="83"/>
      <c r="D77" s="84"/>
      <c r="E77" s="84"/>
      <c r="F77" s="85"/>
      <c r="G77" s="86"/>
      <c r="H77" s="86"/>
      <c r="I77" s="87"/>
      <c r="K77" s="44"/>
    </row>
    <row r="78" spans="1:11" ht="30" customHeight="1" x14ac:dyDescent="0.25">
      <c r="A78" s="77"/>
      <c r="B78" s="78"/>
      <c r="C78" s="83"/>
      <c r="D78" s="84"/>
      <c r="E78" s="84"/>
      <c r="F78" s="85"/>
      <c r="G78" s="86"/>
      <c r="H78" s="86"/>
      <c r="I78" s="87"/>
      <c r="K78" s="44"/>
    </row>
    <row r="79" spans="1:11" ht="30" customHeight="1" x14ac:dyDescent="0.25">
      <c r="A79" s="77"/>
      <c r="B79" s="78"/>
      <c r="C79" s="83"/>
      <c r="D79" s="84"/>
      <c r="E79" s="84"/>
      <c r="F79" s="85"/>
      <c r="G79" s="86"/>
      <c r="H79" s="86"/>
      <c r="I79" s="87"/>
      <c r="K79" s="44"/>
    </row>
    <row r="80" spans="1:11" ht="30" hidden="1" customHeight="1" x14ac:dyDescent="0.25">
      <c r="A80" s="77"/>
      <c r="B80" s="78"/>
      <c r="C80" s="83"/>
      <c r="D80" s="84"/>
      <c r="E80" s="84"/>
      <c r="F80" s="85"/>
      <c r="G80" s="86"/>
      <c r="H80" s="86"/>
      <c r="I80" s="87"/>
      <c r="K80" s="44"/>
    </row>
    <row r="81" spans="1:15" ht="30" hidden="1" customHeight="1" x14ac:dyDescent="0.25">
      <c r="A81" s="77"/>
      <c r="B81" s="78"/>
      <c r="C81" s="83"/>
      <c r="D81" s="84"/>
      <c r="E81" s="84"/>
      <c r="F81" s="85"/>
      <c r="G81" s="86"/>
      <c r="H81" s="86"/>
      <c r="I81" s="87"/>
      <c r="K81" s="44"/>
    </row>
    <row r="82" spans="1:15" ht="30" hidden="1" customHeight="1" x14ac:dyDescent="0.25">
      <c r="A82" s="77"/>
      <c r="B82" s="78"/>
      <c r="C82" s="83"/>
      <c r="D82" s="84"/>
      <c r="E82" s="84"/>
      <c r="F82" s="85"/>
      <c r="G82" s="86"/>
      <c r="H82" s="86"/>
      <c r="I82" s="87"/>
      <c r="K82" s="44"/>
    </row>
    <row r="83" spans="1:15" ht="30" hidden="1" customHeight="1" x14ac:dyDescent="0.25">
      <c r="A83" s="77"/>
      <c r="B83" s="78"/>
      <c r="C83" s="83"/>
      <c r="D83" s="84"/>
      <c r="E83" s="84"/>
      <c r="F83" s="85"/>
      <c r="G83" s="86"/>
      <c r="H83" s="86"/>
      <c r="I83" s="87"/>
      <c r="K83" s="44"/>
    </row>
    <row r="84" spans="1:15" ht="30" hidden="1" customHeight="1" x14ac:dyDescent="0.25">
      <c r="A84" s="1"/>
      <c r="B84" s="76"/>
      <c r="C84" s="18"/>
      <c r="D84" s="88"/>
      <c r="E84" s="89"/>
      <c r="F84" s="8"/>
      <c r="G84" s="57"/>
      <c r="H84" s="1"/>
      <c r="I84" s="8"/>
      <c r="J84" s="16"/>
    </row>
    <row r="85" spans="1:15" ht="30" hidden="1" customHeight="1" x14ac:dyDescent="0.25">
      <c r="B85" s="90"/>
    </row>
    <row r="86" spans="1:15" ht="15" hidden="1" x14ac:dyDescent="0.25">
      <c r="B86" s="90"/>
    </row>
    <row r="87" spans="1:15" ht="15" hidden="1" x14ac:dyDescent="0.25"/>
    <row r="88" spans="1:15" ht="15" hidden="1" x14ac:dyDescent="0.25">
      <c r="C88" s="91" t="s">
        <v>87</v>
      </c>
      <c r="D88" s="91"/>
      <c r="E88" s="91" t="s">
        <v>88</v>
      </c>
      <c r="F88" s="91" t="s">
        <v>89</v>
      </c>
      <c r="G88" s="91" t="s">
        <v>90</v>
      </c>
      <c r="H88" s="91" t="s">
        <v>91</v>
      </c>
      <c r="I88" s="92" t="s">
        <v>92</v>
      </c>
      <c r="J88" s="91" t="s">
        <v>93</v>
      </c>
      <c r="K88" s="91" t="s">
        <v>94</v>
      </c>
      <c r="L88" s="91" t="s">
        <v>95</v>
      </c>
      <c r="M88" s="91" t="s">
        <v>96</v>
      </c>
      <c r="N88" s="91" t="s">
        <v>97</v>
      </c>
      <c r="O88" s="91" t="s">
        <v>98</v>
      </c>
    </row>
    <row r="89" spans="1:15" ht="15" hidden="1" x14ac:dyDescent="0.25">
      <c r="C89" s="93"/>
      <c r="D89" s="93"/>
      <c r="E89" s="93"/>
      <c r="F89" s="93"/>
      <c r="G89" s="93"/>
      <c r="H89" s="93"/>
      <c r="I89" s="94"/>
      <c r="J89" s="93"/>
      <c r="K89" s="93"/>
      <c r="L89" s="93"/>
      <c r="M89" s="93"/>
      <c r="N89" s="93"/>
      <c r="O89" s="93"/>
    </row>
    <row r="90" spans="1:15" ht="15" hidden="1" x14ac:dyDescent="0.25">
      <c r="C90" s="1"/>
      <c r="D90" s="95" t="s">
        <v>99</v>
      </c>
      <c r="E90" s="96" t="s">
        <v>0</v>
      </c>
      <c r="F90" s="95" t="s">
        <v>2</v>
      </c>
      <c r="G90" s="96" t="s">
        <v>3</v>
      </c>
      <c r="H90" s="95" t="s">
        <v>4</v>
      </c>
      <c r="I90" s="97" t="s">
        <v>7</v>
      </c>
      <c r="J90" s="95" t="s">
        <v>9</v>
      </c>
      <c r="K90" s="96" t="s">
        <v>100</v>
      </c>
      <c r="L90" s="95" t="s">
        <v>11</v>
      </c>
      <c r="M90" s="96" t="s">
        <v>14</v>
      </c>
      <c r="N90" s="95" t="s">
        <v>101</v>
      </c>
      <c r="O90" s="136" t="s">
        <v>111</v>
      </c>
    </row>
    <row r="91" spans="1:15" ht="15" hidden="1" x14ac:dyDescent="0.25">
      <c r="C91" s="13" t="s">
        <v>24</v>
      </c>
      <c r="D91" s="98" t="s">
        <v>102</v>
      </c>
      <c r="E91" s="99">
        <v>2</v>
      </c>
      <c r="F91" s="99">
        <v>3</v>
      </c>
      <c r="G91" s="99">
        <v>4</v>
      </c>
      <c r="H91" s="99">
        <v>5</v>
      </c>
      <c r="I91" s="100">
        <v>6</v>
      </c>
      <c r="J91" s="99">
        <v>7</v>
      </c>
      <c r="K91" s="99">
        <v>8</v>
      </c>
      <c r="L91" s="99">
        <v>9</v>
      </c>
      <c r="M91" s="99">
        <v>10</v>
      </c>
      <c r="N91" s="99">
        <v>11</v>
      </c>
      <c r="O91" s="99">
        <v>12</v>
      </c>
    </row>
    <row r="92" spans="1:15" ht="15" hidden="1" x14ac:dyDescent="0.25">
      <c r="C92" s="13" t="s">
        <v>26</v>
      </c>
      <c r="D92" s="98" t="s">
        <v>102</v>
      </c>
      <c r="E92" s="99">
        <v>2</v>
      </c>
      <c r="F92" s="99">
        <v>3</v>
      </c>
      <c r="G92" s="99">
        <v>4</v>
      </c>
      <c r="H92" s="99">
        <v>5</v>
      </c>
      <c r="I92" s="100">
        <v>6</v>
      </c>
      <c r="J92" s="99">
        <v>7</v>
      </c>
      <c r="K92" s="99">
        <v>8</v>
      </c>
      <c r="L92" s="99">
        <v>9</v>
      </c>
      <c r="M92" s="99">
        <v>10</v>
      </c>
      <c r="N92" s="99">
        <v>11</v>
      </c>
      <c r="O92" s="99">
        <v>12</v>
      </c>
    </row>
    <row r="93" spans="1:15" ht="15" hidden="1" x14ac:dyDescent="0.25">
      <c r="C93" s="13" t="s">
        <v>27</v>
      </c>
      <c r="D93" s="98" t="s">
        <v>102</v>
      </c>
      <c r="E93" s="99">
        <v>2</v>
      </c>
      <c r="F93" s="99">
        <v>3</v>
      </c>
      <c r="G93" s="99">
        <v>4</v>
      </c>
      <c r="H93" s="99">
        <v>5</v>
      </c>
      <c r="I93" s="100">
        <v>6</v>
      </c>
      <c r="J93" s="99">
        <v>7</v>
      </c>
      <c r="K93" s="99">
        <v>8</v>
      </c>
      <c r="L93" s="99">
        <v>9</v>
      </c>
      <c r="M93" s="99">
        <v>10</v>
      </c>
      <c r="N93" s="99">
        <v>11</v>
      </c>
      <c r="O93" s="99">
        <v>12</v>
      </c>
    </row>
    <row r="94" spans="1:15" ht="15" hidden="1" x14ac:dyDescent="0.25">
      <c r="C94" s="13" t="s">
        <v>29</v>
      </c>
      <c r="D94" s="98" t="s">
        <v>102</v>
      </c>
      <c r="E94" s="99">
        <v>2</v>
      </c>
      <c r="F94" s="99">
        <v>3</v>
      </c>
      <c r="G94" s="99">
        <v>4</v>
      </c>
      <c r="H94" s="99">
        <v>5</v>
      </c>
      <c r="I94" s="100">
        <v>6</v>
      </c>
      <c r="J94" s="99">
        <v>7</v>
      </c>
      <c r="K94" s="99">
        <v>8</v>
      </c>
      <c r="L94" s="99">
        <v>9</v>
      </c>
      <c r="M94" s="99">
        <v>10</v>
      </c>
      <c r="N94" s="99">
        <v>11</v>
      </c>
      <c r="O94" s="99">
        <v>12</v>
      </c>
    </row>
    <row r="95" spans="1:15" ht="15" hidden="1" x14ac:dyDescent="0.25">
      <c r="C95" s="13" t="s">
        <v>30</v>
      </c>
      <c r="D95" s="98" t="s">
        <v>102</v>
      </c>
      <c r="E95" s="99">
        <v>2</v>
      </c>
      <c r="F95" s="99">
        <v>3</v>
      </c>
      <c r="G95" s="99">
        <v>4</v>
      </c>
      <c r="H95" s="99">
        <v>5</v>
      </c>
      <c r="I95" s="100">
        <v>6</v>
      </c>
      <c r="J95" s="99">
        <v>7</v>
      </c>
      <c r="K95" s="99">
        <v>8</v>
      </c>
      <c r="L95" s="99">
        <v>9</v>
      </c>
      <c r="M95" s="99">
        <v>10</v>
      </c>
      <c r="N95" s="99">
        <v>11</v>
      </c>
      <c r="O95" s="99">
        <v>12</v>
      </c>
    </row>
    <row r="96" spans="1:15" ht="15" hidden="1" x14ac:dyDescent="0.25">
      <c r="C96" s="13" t="s">
        <v>31</v>
      </c>
      <c r="D96" s="98" t="s">
        <v>102</v>
      </c>
      <c r="E96" s="101">
        <v>21.004372881355945</v>
      </c>
      <c r="F96" s="101">
        <v>24.893163265306125</v>
      </c>
      <c r="G96" s="101">
        <v>23.929147058823531</v>
      </c>
      <c r="H96" s="101">
        <v>18.213649999999994</v>
      </c>
      <c r="I96" s="101">
        <v>20.074484848484843</v>
      </c>
      <c r="J96" s="101">
        <v>21.563384615384617</v>
      </c>
      <c r="K96" s="101">
        <v>26.712325581395358</v>
      </c>
      <c r="L96" s="101">
        <v>17.562017857142859</v>
      </c>
      <c r="M96" s="101">
        <v>18.894937500000005</v>
      </c>
      <c r="N96" s="101">
        <v>22.178630434782608</v>
      </c>
      <c r="O96" s="9">
        <v>7.4808095238095227</v>
      </c>
    </row>
    <row r="97" spans="3:15" ht="15" hidden="1" x14ac:dyDescent="0.25">
      <c r="C97" s="13" t="s">
        <v>33</v>
      </c>
      <c r="D97" s="98" t="s">
        <v>102</v>
      </c>
      <c r="E97" s="99">
        <v>2</v>
      </c>
      <c r="F97" s="99">
        <v>3</v>
      </c>
      <c r="G97" s="99">
        <v>4</v>
      </c>
      <c r="H97" s="99">
        <v>5</v>
      </c>
      <c r="I97" s="99">
        <v>6</v>
      </c>
      <c r="J97" s="99">
        <v>7</v>
      </c>
      <c r="K97" s="99">
        <v>8</v>
      </c>
      <c r="L97" s="99">
        <v>9</v>
      </c>
      <c r="M97" s="99">
        <v>10</v>
      </c>
      <c r="N97" s="99">
        <v>11</v>
      </c>
      <c r="O97" s="99">
        <v>12</v>
      </c>
    </row>
    <row r="98" spans="3:15" ht="15" hidden="1" x14ac:dyDescent="0.25">
      <c r="C98" s="13" t="s">
        <v>34</v>
      </c>
      <c r="D98" s="98" t="s">
        <v>102</v>
      </c>
      <c r="E98" s="99">
        <v>2</v>
      </c>
      <c r="F98" s="99">
        <v>3</v>
      </c>
      <c r="G98" s="99">
        <v>4</v>
      </c>
      <c r="H98" s="99">
        <v>5</v>
      </c>
      <c r="I98" s="99">
        <v>6</v>
      </c>
      <c r="J98" s="99">
        <v>7</v>
      </c>
      <c r="K98" s="99">
        <v>8</v>
      </c>
      <c r="L98" s="99">
        <v>9</v>
      </c>
      <c r="M98" s="99">
        <v>10</v>
      </c>
      <c r="N98" s="99">
        <v>11</v>
      </c>
      <c r="O98" s="99">
        <v>12</v>
      </c>
    </row>
    <row r="99" spans="3:15" ht="15" hidden="1" x14ac:dyDescent="0.25">
      <c r="C99" s="13" t="s">
        <v>35</v>
      </c>
      <c r="D99" s="98" t="s">
        <v>102</v>
      </c>
      <c r="E99" s="99">
        <v>2</v>
      </c>
      <c r="F99" s="99">
        <v>3</v>
      </c>
      <c r="G99" s="99">
        <v>4</v>
      </c>
      <c r="H99" s="99">
        <v>5</v>
      </c>
      <c r="I99" s="99">
        <v>6</v>
      </c>
      <c r="J99" s="99">
        <v>7</v>
      </c>
      <c r="K99" s="99">
        <v>8</v>
      </c>
      <c r="L99" s="99">
        <v>9</v>
      </c>
      <c r="M99" s="99">
        <v>10</v>
      </c>
      <c r="N99" s="99">
        <v>11</v>
      </c>
      <c r="O99" s="99">
        <v>12</v>
      </c>
    </row>
    <row r="100" spans="3:15" ht="15" hidden="1" x14ac:dyDescent="0.25">
      <c r="C100" s="13" t="s">
        <v>36</v>
      </c>
      <c r="D100" s="98" t="s">
        <v>102</v>
      </c>
      <c r="E100" s="99">
        <v>2</v>
      </c>
      <c r="F100" s="99">
        <v>3</v>
      </c>
      <c r="G100" s="99">
        <v>4</v>
      </c>
      <c r="H100" s="99">
        <v>5</v>
      </c>
      <c r="I100" s="99">
        <v>6</v>
      </c>
      <c r="J100" s="99">
        <v>7</v>
      </c>
      <c r="K100" s="99">
        <v>8</v>
      </c>
      <c r="L100" s="99">
        <v>9</v>
      </c>
      <c r="M100" s="99">
        <v>10</v>
      </c>
      <c r="N100" s="99">
        <v>11</v>
      </c>
      <c r="O100" s="99">
        <v>12</v>
      </c>
    </row>
    <row r="101" spans="3:15" ht="15" hidden="1" x14ac:dyDescent="0.25">
      <c r="C101" s="13" t="s">
        <v>103</v>
      </c>
      <c r="D101" s="98" t="s">
        <v>102</v>
      </c>
      <c r="E101" s="99">
        <v>2</v>
      </c>
      <c r="F101" s="99">
        <v>3</v>
      </c>
      <c r="G101" s="99">
        <v>4</v>
      </c>
      <c r="H101" s="99">
        <v>5</v>
      </c>
      <c r="I101" s="99">
        <v>6</v>
      </c>
      <c r="J101" s="99">
        <v>7</v>
      </c>
      <c r="K101" s="99">
        <v>8</v>
      </c>
      <c r="L101" s="99">
        <v>9</v>
      </c>
      <c r="M101" s="99">
        <v>10</v>
      </c>
      <c r="N101" s="99">
        <v>11</v>
      </c>
      <c r="O101" s="99">
        <v>12</v>
      </c>
    </row>
    <row r="102" spans="3:15" ht="15" hidden="1" x14ac:dyDescent="0.25">
      <c r="C102" s="13" t="s">
        <v>38</v>
      </c>
      <c r="D102" s="98" t="s">
        <v>102</v>
      </c>
      <c r="E102" s="99">
        <v>2</v>
      </c>
      <c r="F102" s="99">
        <v>3</v>
      </c>
      <c r="G102" s="99">
        <v>4</v>
      </c>
      <c r="H102" s="99">
        <v>5</v>
      </c>
      <c r="I102" s="99">
        <v>6</v>
      </c>
      <c r="J102" s="99">
        <v>7</v>
      </c>
      <c r="K102" s="99">
        <v>8</v>
      </c>
      <c r="L102" s="99">
        <v>9</v>
      </c>
      <c r="M102" s="99">
        <v>10</v>
      </c>
      <c r="N102" s="99">
        <v>11</v>
      </c>
      <c r="O102" s="99">
        <v>12</v>
      </c>
    </row>
    <row r="103" spans="3:15" ht="15" hidden="1" x14ac:dyDescent="0.25">
      <c r="C103" s="13" t="s">
        <v>104</v>
      </c>
      <c r="D103" s="98" t="s">
        <v>102</v>
      </c>
      <c r="E103" s="99">
        <v>2</v>
      </c>
      <c r="F103" s="99">
        <v>3</v>
      </c>
      <c r="G103" s="99">
        <v>4</v>
      </c>
      <c r="H103" s="99">
        <v>5</v>
      </c>
      <c r="I103" s="99">
        <v>6</v>
      </c>
      <c r="J103" s="99">
        <v>7</v>
      </c>
      <c r="K103" s="99">
        <v>8</v>
      </c>
      <c r="L103" s="99">
        <v>9</v>
      </c>
      <c r="M103" s="99">
        <v>10</v>
      </c>
      <c r="N103" s="99">
        <v>11</v>
      </c>
      <c r="O103" s="99">
        <v>12</v>
      </c>
    </row>
    <row r="104" spans="3:15" ht="15" hidden="1" x14ac:dyDescent="0.25">
      <c r="C104" s="13" t="s">
        <v>105</v>
      </c>
      <c r="D104" s="98" t="s">
        <v>102</v>
      </c>
      <c r="E104" s="99">
        <v>2</v>
      </c>
      <c r="F104" s="99">
        <v>3</v>
      </c>
      <c r="G104" s="99">
        <v>4</v>
      </c>
      <c r="H104" s="99">
        <v>5</v>
      </c>
      <c r="I104" s="99">
        <v>6</v>
      </c>
      <c r="J104" s="99">
        <v>7</v>
      </c>
      <c r="K104" s="99">
        <v>8</v>
      </c>
      <c r="L104" s="99">
        <v>9</v>
      </c>
      <c r="M104" s="99">
        <v>10</v>
      </c>
      <c r="N104" s="99">
        <v>11</v>
      </c>
      <c r="O104" s="99">
        <v>12</v>
      </c>
    </row>
    <row r="105" spans="3:15" ht="15" hidden="1" x14ac:dyDescent="0.25">
      <c r="C105" s="13" t="s">
        <v>106</v>
      </c>
      <c r="D105" s="98" t="s">
        <v>102</v>
      </c>
      <c r="E105" s="99">
        <v>2</v>
      </c>
      <c r="F105" s="99">
        <v>3</v>
      </c>
      <c r="G105" s="99">
        <v>4</v>
      </c>
      <c r="H105" s="99">
        <v>5</v>
      </c>
      <c r="I105" s="99">
        <v>6</v>
      </c>
      <c r="J105" s="99">
        <v>7</v>
      </c>
      <c r="K105" s="99">
        <v>8</v>
      </c>
      <c r="L105" s="99">
        <v>9</v>
      </c>
      <c r="M105" s="99">
        <v>10</v>
      </c>
      <c r="N105" s="99">
        <v>11</v>
      </c>
      <c r="O105" s="99">
        <v>12</v>
      </c>
    </row>
    <row r="106" spans="3:15" ht="15" hidden="1" x14ac:dyDescent="0.25">
      <c r="C106" s="13" t="s">
        <v>107</v>
      </c>
      <c r="D106" s="98" t="s">
        <v>102</v>
      </c>
      <c r="E106" s="99">
        <v>2</v>
      </c>
      <c r="F106" s="99">
        <v>3</v>
      </c>
      <c r="G106" s="99">
        <v>4</v>
      </c>
      <c r="H106" s="99">
        <v>5</v>
      </c>
      <c r="I106" s="99">
        <v>6</v>
      </c>
      <c r="J106" s="99">
        <v>7</v>
      </c>
      <c r="K106" s="99">
        <v>8</v>
      </c>
      <c r="L106" s="99">
        <v>9</v>
      </c>
      <c r="M106" s="99">
        <v>10</v>
      </c>
      <c r="N106" s="99">
        <v>11</v>
      </c>
      <c r="O106" s="99">
        <v>12</v>
      </c>
    </row>
    <row r="107" spans="3:15" ht="15" hidden="1" x14ac:dyDescent="0.25">
      <c r="C107" s="13" t="s">
        <v>46</v>
      </c>
      <c r="D107" s="98" t="s">
        <v>102</v>
      </c>
      <c r="E107" s="99">
        <v>2</v>
      </c>
      <c r="F107" s="99">
        <v>3</v>
      </c>
      <c r="G107" s="99">
        <v>4</v>
      </c>
      <c r="H107" s="99">
        <v>5</v>
      </c>
      <c r="I107" s="99">
        <v>6</v>
      </c>
      <c r="J107" s="99">
        <v>7</v>
      </c>
      <c r="K107" s="99">
        <v>8</v>
      </c>
      <c r="L107" s="99">
        <v>9</v>
      </c>
      <c r="M107" s="99">
        <v>10</v>
      </c>
      <c r="N107" s="99">
        <v>11</v>
      </c>
      <c r="O107" s="99">
        <v>12</v>
      </c>
    </row>
    <row r="108" spans="3:15" ht="15" hidden="1" x14ac:dyDescent="0.25">
      <c r="C108" s="13" t="s">
        <v>47</v>
      </c>
      <c r="D108" s="98" t="s">
        <v>102</v>
      </c>
      <c r="E108" s="99">
        <v>2</v>
      </c>
      <c r="F108" s="99">
        <v>3</v>
      </c>
      <c r="G108" s="99">
        <v>4</v>
      </c>
      <c r="H108" s="99">
        <v>5</v>
      </c>
      <c r="I108" s="99">
        <v>6</v>
      </c>
      <c r="J108" s="99">
        <v>7</v>
      </c>
      <c r="K108" s="99">
        <v>8</v>
      </c>
      <c r="L108" s="99">
        <v>9</v>
      </c>
      <c r="M108" s="99">
        <v>10</v>
      </c>
      <c r="N108" s="99">
        <v>11</v>
      </c>
      <c r="O108" s="99">
        <v>12</v>
      </c>
    </row>
    <row r="109" spans="3:15" ht="15" hidden="1" x14ac:dyDescent="0.25">
      <c r="C109" s="13" t="s">
        <v>48</v>
      </c>
      <c r="D109" s="98" t="s">
        <v>102</v>
      </c>
      <c r="E109" s="99">
        <v>2</v>
      </c>
      <c r="F109" s="99">
        <v>3</v>
      </c>
      <c r="G109" s="99">
        <v>4</v>
      </c>
      <c r="H109" s="99">
        <v>5</v>
      </c>
      <c r="I109" s="99">
        <v>6</v>
      </c>
      <c r="J109" s="99">
        <v>7</v>
      </c>
      <c r="K109" s="99">
        <v>8</v>
      </c>
      <c r="L109" s="99">
        <v>9</v>
      </c>
      <c r="M109" s="99">
        <v>10</v>
      </c>
      <c r="N109" s="99">
        <v>11</v>
      </c>
      <c r="O109" s="99">
        <v>12</v>
      </c>
    </row>
    <row r="110" spans="3:15" ht="15" hidden="1" x14ac:dyDescent="0.25">
      <c r="C110" s="13" t="s">
        <v>49</v>
      </c>
      <c r="D110" s="98" t="s">
        <v>102</v>
      </c>
      <c r="E110" s="99">
        <v>2</v>
      </c>
      <c r="F110" s="99">
        <v>3</v>
      </c>
      <c r="G110" s="99">
        <v>4</v>
      </c>
      <c r="H110" s="99">
        <v>5</v>
      </c>
      <c r="I110" s="99">
        <v>6</v>
      </c>
      <c r="J110" s="99">
        <v>7</v>
      </c>
      <c r="K110" s="99">
        <v>8</v>
      </c>
      <c r="L110" s="99">
        <v>9</v>
      </c>
      <c r="M110" s="99">
        <v>10</v>
      </c>
      <c r="N110" s="99">
        <v>11</v>
      </c>
      <c r="O110" s="99">
        <v>12</v>
      </c>
    </row>
    <row r="111" spans="3:15" ht="15" hidden="1" x14ac:dyDescent="0.25">
      <c r="C111" s="13" t="s">
        <v>50</v>
      </c>
      <c r="D111" s="98" t="s">
        <v>102</v>
      </c>
      <c r="E111" s="99">
        <v>2</v>
      </c>
      <c r="F111" s="99">
        <v>3</v>
      </c>
      <c r="G111" s="99">
        <v>4</v>
      </c>
      <c r="H111" s="99">
        <v>5</v>
      </c>
      <c r="I111" s="99">
        <v>6</v>
      </c>
      <c r="J111" s="99">
        <v>7</v>
      </c>
      <c r="K111" s="99">
        <v>8</v>
      </c>
      <c r="L111" s="99">
        <v>9</v>
      </c>
      <c r="M111" s="99">
        <v>10</v>
      </c>
      <c r="N111" s="99">
        <v>11</v>
      </c>
      <c r="O111" s="99">
        <v>12</v>
      </c>
    </row>
    <row r="112" spans="3:15" ht="15" hidden="1" x14ac:dyDescent="0.25">
      <c r="C112" s="13" t="s">
        <v>51</v>
      </c>
      <c r="D112" s="98" t="s">
        <v>102</v>
      </c>
      <c r="E112" s="99">
        <v>2</v>
      </c>
      <c r="F112" s="99">
        <v>3</v>
      </c>
      <c r="G112" s="99">
        <v>4</v>
      </c>
      <c r="H112" s="99">
        <v>5</v>
      </c>
      <c r="I112" s="99">
        <v>6</v>
      </c>
      <c r="J112" s="99">
        <v>7</v>
      </c>
      <c r="K112" s="99">
        <v>8</v>
      </c>
      <c r="L112" s="99">
        <v>9</v>
      </c>
      <c r="M112" s="99">
        <v>10</v>
      </c>
      <c r="N112" s="99">
        <v>11</v>
      </c>
      <c r="O112" s="99">
        <v>12</v>
      </c>
    </row>
    <row r="113" spans="3:15" ht="15" hidden="1" x14ac:dyDescent="0.25">
      <c r="C113" s="13" t="s">
        <v>52</v>
      </c>
      <c r="D113" s="98" t="s">
        <v>102</v>
      </c>
      <c r="E113" s="101">
        <v>0.39718452380952401</v>
      </c>
      <c r="F113" s="101">
        <v>0.30746808510638307</v>
      </c>
      <c r="G113" s="101">
        <v>0.37263333333333332</v>
      </c>
      <c r="H113" s="101">
        <v>0.52328205128205141</v>
      </c>
      <c r="I113" s="101">
        <v>0.41742268041237113</v>
      </c>
      <c r="J113" s="101">
        <v>0.37687234042553186</v>
      </c>
      <c r="K113" s="101">
        <v>0.53815000000000002</v>
      </c>
      <c r="L113" s="101">
        <v>0.23996296296296299</v>
      </c>
      <c r="M113" s="101">
        <v>0.28106250000000005</v>
      </c>
      <c r="N113" s="101">
        <v>0.5047272727272728</v>
      </c>
      <c r="O113" s="9">
        <v>0.21757142857142858</v>
      </c>
    </row>
    <row r="114" spans="3:15" ht="15" hidden="1" x14ac:dyDescent="0.25">
      <c r="C114" s="13" t="s">
        <v>53</v>
      </c>
      <c r="D114" s="98" t="s">
        <v>102</v>
      </c>
      <c r="E114" s="99">
        <v>2</v>
      </c>
      <c r="F114" s="99">
        <v>3</v>
      </c>
      <c r="G114" s="99">
        <v>4</v>
      </c>
      <c r="H114" s="99">
        <v>5</v>
      </c>
      <c r="I114" s="99">
        <v>6</v>
      </c>
      <c r="J114" s="99">
        <v>7</v>
      </c>
      <c r="K114" s="99">
        <v>8</v>
      </c>
      <c r="L114" s="99">
        <v>9</v>
      </c>
      <c r="M114" s="99">
        <v>10</v>
      </c>
      <c r="N114" s="99">
        <v>11</v>
      </c>
      <c r="O114" s="99">
        <v>12</v>
      </c>
    </row>
    <row r="115" spans="3:15" ht="15" hidden="1" x14ac:dyDescent="0.25">
      <c r="C115" s="13" t="s">
        <v>56</v>
      </c>
      <c r="D115" s="98" t="s">
        <v>102</v>
      </c>
      <c r="E115" s="99">
        <v>2</v>
      </c>
      <c r="F115" s="99">
        <v>3</v>
      </c>
      <c r="G115" s="99">
        <v>4</v>
      </c>
      <c r="H115" s="99">
        <v>5</v>
      </c>
      <c r="I115" s="99">
        <v>6</v>
      </c>
      <c r="J115" s="99">
        <v>7</v>
      </c>
      <c r="K115" s="99">
        <v>8</v>
      </c>
      <c r="L115" s="99">
        <v>9</v>
      </c>
      <c r="M115" s="99">
        <v>10</v>
      </c>
      <c r="N115" s="99">
        <v>11</v>
      </c>
      <c r="O115" s="99">
        <v>12</v>
      </c>
    </row>
    <row r="116" spans="3:15" ht="15" hidden="1" x14ac:dyDescent="0.25">
      <c r="C116" s="13" t="s">
        <v>58</v>
      </c>
      <c r="D116" s="98" t="s">
        <v>102</v>
      </c>
      <c r="E116" s="99">
        <v>2</v>
      </c>
      <c r="F116" s="99">
        <v>3</v>
      </c>
      <c r="G116" s="99">
        <v>4</v>
      </c>
      <c r="H116" s="99">
        <v>5</v>
      </c>
      <c r="I116" s="99">
        <v>6</v>
      </c>
      <c r="J116" s="99">
        <v>7</v>
      </c>
      <c r="K116" s="99">
        <v>8</v>
      </c>
      <c r="L116" s="99">
        <v>9</v>
      </c>
      <c r="M116" s="99">
        <v>10</v>
      </c>
      <c r="N116" s="99">
        <v>11</v>
      </c>
      <c r="O116" s="99">
        <v>12</v>
      </c>
    </row>
    <row r="117" spans="3:15" ht="15" hidden="1" x14ac:dyDescent="0.25">
      <c r="C117" s="13" t="s">
        <v>59</v>
      </c>
      <c r="D117" s="98" t="s">
        <v>102</v>
      </c>
      <c r="E117" s="99">
        <v>2</v>
      </c>
      <c r="F117" s="99">
        <v>3</v>
      </c>
      <c r="G117" s="99">
        <v>4</v>
      </c>
      <c r="H117" s="99">
        <v>5</v>
      </c>
      <c r="I117" s="99">
        <v>6</v>
      </c>
      <c r="J117" s="99">
        <v>7</v>
      </c>
      <c r="K117" s="99">
        <v>8</v>
      </c>
      <c r="L117" s="99">
        <v>9</v>
      </c>
      <c r="M117" s="99">
        <v>10</v>
      </c>
      <c r="N117" s="99">
        <v>11</v>
      </c>
      <c r="O117" s="99">
        <v>12</v>
      </c>
    </row>
    <row r="118" spans="3:15" ht="15" hidden="1" x14ac:dyDescent="0.25">
      <c r="C118" s="13" t="s">
        <v>60</v>
      </c>
      <c r="D118" s="98" t="s">
        <v>102</v>
      </c>
      <c r="E118" s="99">
        <v>2</v>
      </c>
      <c r="F118" s="99">
        <v>3</v>
      </c>
      <c r="G118" s="99">
        <v>4</v>
      </c>
      <c r="H118" s="99">
        <v>5</v>
      </c>
      <c r="I118" s="99">
        <v>6</v>
      </c>
      <c r="J118" s="99">
        <v>7</v>
      </c>
      <c r="K118" s="99">
        <v>8</v>
      </c>
      <c r="L118" s="99">
        <v>9</v>
      </c>
      <c r="M118" s="99">
        <v>10</v>
      </c>
      <c r="N118" s="99">
        <v>11</v>
      </c>
      <c r="O118" s="99">
        <v>12</v>
      </c>
    </row>
    <row r="119" spans="3:15" ht="15" hidden="1" x14ac:dyDescent="0.25">
      <c r="C119" s="13" t="s">
        <v>61</v>
      </c>
      <c r="D119" s="98" t="s">
        <v>102</v>
      </c>
      <c r="E119" s="99">
        <v>2</v>
      </c>
      <c r="F119" s="99">
        <v>3</v>
      </c>
      <c r="G119" s="99">
        <v>4</v>
      </c>
      <c r="H119" s="99">
        <v>5</v>
      </c>
      <c r="I119" s="99">
        <v>6</v>
      </c>
      <c r="J119" s="99">
        <v>7</v>
      </c>
      <c r="K119" s="99">
        <v>8</v>
      </c>
      <c r="L119" s="99">
        <v>9</v>
      </c>
      <c r="M119" s="99">
        <v>10</v>
      </c>
      <c r="N119" s="99">
        <v>11</v>
      </c>
      <c r="O119" s="99">
        <v>12</v>
      </c>
    </row>
    <row r="120" spans="3:15" ht="15" hidden="1" x14ac:dyDescent="0.25">
      <c r="C120" s="13" t="s">
        <v>62</v>
      </c>
      <c r="D120" s="98" t="s">
        <v>102</v>
      </c>
      <c r="E120" s="99">
        <v>2</v>
      </c>
      <c r="F120" s="99">
        <v>3</v>
      </c>
      <c r="G120" s="99">
        <v>4</v>
      </c>
      <c r="H120" s="99">
        <v>5</v>
      </c>
      <c r="I120" s="99">
        <v>6</v>
      </c>
      <c r="J120" s="99">
        <v>7</v>
      </c>
      <c r="K120" s="99">
        <v>8</v>
      </c>
      <c r="L120" s="99">
        <v>9</v>
      </c>
      <c r="M120" s="99">
        <v>10</v>
      </c>
      <c r="N120" s="99">
        <v>11</v>
      </c>
      <c r="O120" s="99">
        <v>12</v>
      </c>
    </row>
    <row r="121" spans="3:15" ht="15" hidden="1" x14ac:dyDescent="0.25">
      <c r="C121" s="13" t="s">
        <v>63</v>
      </c>
      <c r="D121" s="98" t="s">
        <v>102</v>
      </c>
      <c r="E121" s="99">
        <v>2</v>
      </c>
      <c r="F121" s="99">
        <v>3</v>
      </c>
      <c r="G121" s="99">
        <v>4</v>
      </c>
      <c r="H121" s="99">
        <v>5</v>
      </c>
      <c r="I121" s="99">
        <v>6</v>
      </c>
      <c r="J121" s="99">
        <v>7</v>
      </c>
      <c r="K121" s="99">
        <v>8</v>
      </c>
      <c r="L121" s="99">
        <v>9</v>
      </c>
      <c r="M121" s="99">
        <v>10</v>
      </c>
      <c r="N121" s="99">
        <v>11</v>
      </c>
      <c r="O121" s="99">
        <v>12</v>
      </c>
    </row>
    <row r="122" spans="3:15" ht="15" hidden="1" x14ac:dyDescent="0.25">
      <c r="C122" s="13" t="s">
        <v>64</v>
      </c>
      <c r="D122" s="98" t="s">
        <v>102</v>
      </c>
      <c r="E122" s="99">
        <v>2</v>
      </c>
      <c r="F122" s="99">
        <v>3</v>
      </c>
      <c r="G122" s="99">
        <v>4</v>
      </c>
      <c r="H122" s="99">
        <v>5</v>
      </c>
      <c r="I122" s="99">
        <v>6</v>
      </c>
      <c r="J122" s="99">
        <v>7</v>
      </c>
      <c r="K122" s="99">
        <v>8</v>
      </c>
      <c r="L122" s="99">
        <v>9</v>
      </c>
      <c r="M122" s="99">
        <v>10</v>
      </c>
      <c r="N122" s="99">
        <v>11</v>
      </c>
      <c r="O122" s="99">
        <v>12</v>
      </c>
    </row>
    <row r="123" spans="3:15" ht="15" hidden="1" x14ac:dyDescent="0.25">
      <c r="C123" s="13" t="s">
        <v>65</v>
      </c>
      <c r="D123" s="98" t="s">
        <v>102</v>
      </c>
      <c r="E123" s="99">
        <v>2</v>
      </c>
      <c r="F123" s="99">
        <v>3</v>
      </c>
      <c r="G123" s="99">
        <v>4</v>
      </c>
      <c r="H123" s="99">
        <v>5</v>
      </c>
      <c r="I123" s="99">
        <v>6</v>
      </c>
      <c r="J123" s="99">
        <v>7</v>
      </c>
      <c r="K123" s="99">
        <v>8</v>
      </c>
      <c r="L123" s="99">
        <v>9</v>
      </c>
      <c r="M123" s="99">
        <v>10</v>
      </c>
      <c r="N123" s="99">
        <v>11</v>
      </c>
      <c r="O123" s="99">
        <v>12</v>
      </c>
    </row>
    <row r="124" spans="3:15" ht="15" hidden="1" x14ac:dyDescent="0.25">
      <c r="C124" s="13" t="s">
        <v>67</v>
      </c>
      <c r="D124" s="98" t="s">
        <v>102</v>
      </c>
      <c r="E124" s="102">
        <v>82.32</v>
      </c>
      <c r="F124" s="101">
        <v>68.357609756097546</v>
      </c>
      <c r="G124" s="101">
        <v>91.458689655172435</v>
      </c>
      <c r="H124" s="101">
        <v>94.702216216216229</v>
      </c>
      <c r="I124" s="101">
        <v>99.317477272727288</v>
      </c>
      <c r="J124" s="101">
        <v>53.703404761904757</v>
      </c>
      <c r="K124" s="101">
        <v>72.33161538461539</v>
      </c>
      <c r="L124" s="101">
        <v>79.974853658536588</v>
      </c>
      <c r="M124" s="101">
        <v>77.045562499999988</v>
      </c>
      <c r="N124" s="101">
        <v>97.507461538461541</v>
      </c>
      <c r="O124" s="9">
        <v>72.278699999999986</v>
      </c>
    </row>
    <row r="125" spans="3:15" ht="15" hidden="1" x14ac:dyDescent="0.25">
      <c r="C125" s="13" t="s">
        <v>68</v>
      </c>
      <c r="D125" s="98" t="s">
        <v>102</v>
      </c>
      <c r="E125" s="99">
        <v>2</v>
      </c>
      <c r="F125" s="99">
        <v>3</v>
      </c>
      <c r="G125" s="99">
        <v>4</v>
      </c>
      <c r="H125" s="99">
        <v>5</v>
      </c>
      <c r="I125" s="99">
        <v>6</v>
      </c>
      <c r="J125" s="99">
        <v>7</v>
      </c>
      <c r="K125" s="99">
        <v>8</v>
      </c>
      <c r="L125" s="99">
        <v>9</v>
      </c>
      <c r="M125" s="99">
        <v>10</v>
      </c>
      <c r="N125" s="99">
        <v>11</v>
      </c>
      <c r="O125" s="99">
        <v>12</v>
      </c>
    </row>
    <row r="126" spans="3:15" ht="15" hidden="1" x14ac:dyDescent="0.25">
      <c r="C126" s="13" t="s">
        <v>70</v>
      </c>
      <c r="D126" s="98" t="s">
        <v>102</v>
      </c>
      <c r="E126" s="99">
        <v>2</v>
      </c>
      <c r="F126" s="99">
        <v>3</v>
      </c>
      <c r="G126" s="99">
        <v>4</v>
      </c>
      <c r="H126" s="99">
        <v>5</v>
      </c>
      <c r="I126" s="99">
        <v>6</v>
      </c>
      <c r="J126" s="99">
        <v>7</v>
      </c>
      <c r="K126" s="99">
        <v>8</v>
      </c>
      <c r="L126" s="99">
        <v>9</v>
      </c>
      <c r="M126" s="99">
        <v>10</v>
      </c>
      <c r="N126" s="99">
        <v>11</v>
      </c>
      <c r="O126" s="99">
        <v>12</v>
      </c>
    </row>
    <row r="127" spans="3:15" ht="15" hidden="1" x14ac:dyDescent="0.25">
      <c r="C127" s="13" t="s">
        <v>71</v>
      </c>
      <c r="D127" s="98" t="s">
        <v>102</v>
      </c>
      <c r="E127" s="99">
        <v>2</v>
      </c>
      <c r="F127" s="99">
        <v>3</v>
      </c>
      <c r="G127" s="99">
        <v>4</v>
      </c>
      <c r="H127" s="99">
        <v>5</v>
      </c>
      <c r="I127" s="99">
        <v>6</v>
      </c>
      <c r="J127" s="99">
        <v>7</v>
      </c>
      <c r="K127" s="99">
        <v>8</v>
      </c>
      <c r="L127" s="99">
        <v>9</v>
      </c>
      <c r="M127" s="99">
        <v>10</v>
      </c>
      <c r="N127" s="99">
        <v>11</v>
      </c>
      <c r="O127" s="99">
        <v>12</v>
      </c>
    </row>
    <row r="128" spans="3:15" ht="15" hidden="1" x14ac:dyDescent="0.25">
      <c r="C128" s="13" t="s">
        <v>74</v>
      </c>
      <c r="D128" s="98" t="s">
        <v>102</v>
      </c>
      <c r="E128" s="99">
        <v>2</v>
      </c>
      <c r="F128" s="99">
        <v>3</v>
      </c>
      <c r="G128" s="99">
        <v>4</v>
      </c>
      <c r="H128" s="99">
        <v>5</v>
      </c>
      <c r="I128" s="99">
        <v>6</v>
      </c>
      <c r="J128" s="99">
        <v>7</v>
      </c>
      <c r="K128" s="99">
        <v>8</v>
      </c>
      <c r="L128" s="99">
        <v>9</v>
      </c>
      <c r="M128" s="99">
        <v>10</v>
      </c>
      <c r="N128" s="99">
        <v>11</v>
      </c>
      <c r="O128" s="99">
        <v>12</v>
      </c>
    </row>
    <row r="129" spans="3:15" ht="15" hidden="1" x14ac:dyDescent="0.25">
      <c r="C129" s="13" t="s">
        <v>75</v>
      </c>
      <c r="D129" s="98" t="s">
        <v>102</v>
      </c>
      <c r="E129" s="99">
        <v>2</v>
      </c>
      <c r="F129" s="99">
        <v>3</v>
      </c>
      <c r="G129" s="99">
        <v>4</v>
      </c>
      <c r="H129" s="99">
        <v>5</v>
      </c>
      <c r="I129" s="99">
        <v>6</v>
      </c>
      <c r="J129" s="99">
        <v>7</v>
      </c>
      <c r="K129" s="99">
        <v>8</v>
      </c>
      <c r="L129" s="99">
        <v>9</v>
      </c>
      <c r="M129" s="99">
        <v>10</v>
      </c>
      <c r="N129" s="99">
        <v>11</v>
      </c>
      <c r="O129" s="99">
        <v>12</v>
      </c>
    </row>
    <row r="130" spans="3:15" ht="15" hidden="1" x14ac:dyDescent="0.25">
      <c r="C130" s="13" t="s">
        <v>76</v>
      </c>
      <c r="D130" s="98" t="s">
        <v>102</v>
      </c>
      <c r="E130" s="99">
        <v>2</v>
      </c>
      <c r="F130" s="99">
        <v>3</v>
      </c>
      <c r="G130" s="99">
        <v>4</v>
      </c>
      <c r="H130" s="99">
        <v>5</v>
      </c>
      <c r="I130" s="99">
        <v>6</v>
      </c>
      <c r="J130" s="99">
        <v>7</v>
      </c>
      <c r="K130" s="99">
        <v>8</v>
      </c>
      <c r="L130" s="99">
        <v>9</v>
      </c>
      <c r="M130" s="99">
        <v>10</v>
      </c>
      <c r="N130" s="99">
        <v>11</v>
      </c>
      <c r="O130" s="99">
        <v>12</v>
      </c>
    </row>
    <row r="131" spans="3:15" ht="15" hidden="1" x14ac:dyDescent="0.25">
      <c r="C131" s="13" t="s">
        <v>77</v>
      </c>
      <c r="D131" s="98" t="s">
        <v>102</v>
      </c>
      <c r="E131" s="99">
        <v>2</v>
      </c>
      <c r="F131" s="99">
        <v>3</v>
      </c>
      <c r="G131" s="99">
        <v>4</v>
      </c>
      <c r="H131" s="99">
        <v>5</v>
      </c>
      <c r="I131" s="99">
        <v>6</v>
      </c>
      <c r="J131" s="99">
        <v>7</v>
      </c>
      <c r="K131" s="99">
        <v>8</v>
      </c>
      <c r="L131" s="99">
        <v>9</v>
      </c>
      <c r="M131" s="99">
        <v>10</v>
      </c>
      <c r="N131" s="99">
        <v>11</v>
      </c>
      <c r="O131" s="99">
        <v>12</v>
      </c>
    </row>
    <row r="132" spans="3:15" ht="15" hidden="1" x14ac:dyDescent="0.25">
      <c r="C132" s="13" t="s">
        <v>78</v>
      </c>
      <c r="D132" s="98" t="s">
        <v>102</v>
      </c>
      <c r="E132" s="99">
        <v>2</v>
      </c>
      <c r="F132" s="99">
        <v>3</v>
      </c>
      <c r="G132" s="99">
        <v>4</v>
      </c>
      <c r="H132" s="99">
        <v>5</v>
      </c>
      <c r="I132" s="99">
        <v>6</v>
      </c>
      <c r="J132" s="99">
        <v>7</v>
      </c>
      <c r="K132" s="99">
        <v>8</v>
      </c>
      <c r="L132" s="99">
        <v>9</v>
      </c>
      <c r="M132" s="99">
        <v>10</v>
      </c>
      <c r="N132" s="99">
        <v>11</v>
      </c>
      <c r="O132" s="99">
        <v>12</v>
      </c>
    </row>
    <row r="133" spans="3:15" ht="15" hidden="1" x14ac:dyDescent="0.25">
      <c r="C133" s="13" t="s">
        <v>79</v>
      </c>
      <c r="D133" s="98" t="s">
        <v>102</v>
      </c>
      <c r="E133" s="101">
        <v>82.947604477611932</v>
      </c>
      <c r="F133" s="101">
        <v>84.133411764705883</v>
      </c>
      <c r="G133" s="101">
        <v>84.472666666666669</v>
      </c>
      <c r="H133" s="101">
        <v>83.834971014492751</v>
      </c>
      <c r="I133" s="101">
        <v>81.614831168831174</v>
      </c>
      <c r="J133" s="101">
        <v>86.325128205128209</v>
      </c>
      <c r="K133" s="101">
        <v>91.656100000000009</v>
      </c>
      <c r="L133" s="101">
        <v>77.237833333333342</v>
      </c>
      <c r="M133" s="101">
        <v>85.627666666666656</v>
      </c>
      <c r="N133" s="101">
        <v>82.523823529411757</v>
      </c>
      <c r="O133" s="9">
        <v>87.485846153846154</v>
      </c>
    </row>
    <row r="134" spans="3:15" ht="15" hidden="1" x14ac:dyDescent="0.25">
      <c r="C134" s="13" t="s">
        <v>82</v>
      </c>
      <c r="D134" s="98" t="s">
        <v>102</v>
      </c>
      <c r="E134" s="103">
        <v>0.96644295302013428</v>
      </c>
      <c r="F134" s="104">
        <v>0.89130434782608692</v>
      </c>
      <c r="G134" s="104">
        <v>0.94117647058823528</v>
      </c>
      <c r="H134" s="104">
        <v>0.95402298850574707</v>
      </c>
      <c r="I134" s="104">
        <v>0.97058823529411764</v>
      </c>
      <c r="J134" s="104">
        <v>0.86792452830188682</v>
      </c>
      <c r="K134" s="104">
        <v>0.92500000000000004</v>
      </c>
      <c r="L134" s="104">
        <v>0.9</v>
      </c>
      <c r="M134" s="104">
        <v>1</v>
      </c>
      <c r="N134" s="104">
        <v>0.95652173913043481</v>
      </c>
      <c r="O134" s="139">
        <v>1</v>
      </c>
    </row>
    <row r="135" spans="3:15" ht="15" hidden="1" x14ac:dyDescent="0.25">
      <c r="C135" s="13" t="s">
        <v>83</v>
      </c>
      <c r="D135" s="98" t="s">
        <v>102</v>
      </c>
      <c r="E135" s="103">
        <v>2.0134228187919462E-2</v>
      </c>
      <c r="F135" s="104">
        <v>6.5217391304347824E-2</v>
      </c>
      <c r="G135" s="104">
        <v>0</v>
      </c>
      <c r="H135" s="104">
        <v>2.2988505747126436E-2</v>
      </c>
      <c r="I135" s="104">
        <v>2.9411764705882353E-2</v>
      </c>
      <c r="J135" s="104">
        <v>3.7735849056603772E-2</v>
      </c>
      <c r="K135" s="104">
        <v>2.5000000000000001E-2</v>
      </c>
      <c r="L135" s="104">
        <v>3.3333333333333333E-2</v>
      </c>
      <c r="M135" s="104">
        <v>0</v>
      </c>
      <c r="N135" s="104">
        <v>4.3478260869565216E-2</v>
      </c>
      <c r="O135" s="139">
        <v>0</v>
      </c>
    </row>
    <row r="136" spans="3:15" ht="15" hidden="1" x14ac:dyDescent="0.25">
      <c r="C136" s="13" t="s">
        <v>84</v>
      </c>
      <c r="D136" s="98" t="s">
        <v>102</v>
      </c>
      <c r="E136" s="103">
        <v>1.3422818791946308E-2</v>
      </c>
      <c r="F136" s="104">
        <v>4.3478260869565216E-2</v>
      </c>
      <c r="G136" s="104">
        <v>5.8823529411764705E-2</v>
      </c>
      <c r="H136" s="104">
        <v>2.2988505747126436E-2</v>
      </c>
      <c r="I136" s="104">
        <v>0</v>
      </c>
      <c r="J136" s="104">
        <v>9.4339622641509441E-2</v>
      </c>
      <c r="K136" s="104">
        <v>0.05</v>
      </c>
      <c r="L136" s="104">
        <v>6.6666666666666666E-2</v>
      </c>
      <c r="M136" s="104">
        <v>0</v>
      </c>
      <c r="N136" s="104">
        <v>0</v>
      </c>
      <c r="O136" s="139">
        <v>0</v>
      </c>
    </row>
    <row r="137" spans="3:15" ht="15" hidden="1" x14ac:dyDescent="0.25">
      <c r="C137" s="13" t="s">
        <v>82</v>
      </c>
      <c r="D137" s="98" t="s">
        <v>102</v>
      </c>
      <c r="E137" s="103">
        <v>0.75177304964539005</v>
      </c>
      <c r="F137" s="104">
        <v>0.79487179487179482</v>
      </c>
      <c r="G137" s="104">
        <v>0.8529411764705882</v>
      </c>
      <c r="H137" s="104">
        <v>0.7407407407407407</v>
      </c>
      <c r="I137" s="104">
        <v>0.8</v>
      </c>
      <c r="J137" s="104">
        <v>0.76595744680851063</v>
      </c>
      <c r="K137" s="104">
        <v>0.89473684210526316</v>
      </c>
      <c r="L137" s="104">
        <v>0.7321428571428571</v>
      </c>
      <c r="M137" s="104">
        <v>1</v>
      </c>
      <c r="N137" s="104">
        <v>0.71794871794871795</v>
      </c>
      <c r="O137" s="139">
        <v>0.8125</v>
      </c>
    </row>
    <row r="138" spans="3:15" ht="15" hidden="1" x14ac:dyDescent="0.25">
      <c r="C138" s="13" t="s">
        <v>83</v>
      </c>
      <c r="D138" s="98" t="s">
        <v>102</v>
      </c>
      <c r="E138" s="103">
        <v>0.11347517730496454</v>
      </c>
      <c r="F138" s="104">
        <v>0.10256410256410256</v>
      </c>
      <c r="G138" s="104">
        <v>2.9411764705882353E-2</v>
      </c>
      <c r="H138" s="104">
        <v>9.8765432098765427E-2</v>
      </c>
      <c r="I138" s="104">
        <v>6.6666666666666666E-2</v>
      </c>
      <c r="J138" s="104">
        <v>0.10638297872340426</v>
      </c>
      <c r="K138" s="104">
        <v>5.2631578947368418E-2</v>
      </c>
      <c r="L138" s="104">
        <v>0.10714285714285714</v>
      </c>
      <c r="M138" s="104">
        <v>0</v>
      </c>
      <c r="N138" s="104">
        <v>0.10256410256410256</v>
      </c>
      <c r="O138" s="139">
        <v>6.25E-2</v>
      </c>
    </row>
    <row r="139" spans="3:15" ht="15" hidden="1" x14ac:dyDescent="0.25">
      <c r="C139" s="13" t="s">
        <v>84</v>
      </c>
      <c r="D139" s="98" t="s">
        <v>102</v>
      </c>
      <c r="E139" s="103">
        <v>0.13475177304964539</v>
      </c>
      <c r="F139" s="104">
        <v>0.10256410256410256</v>
      </c>
      <c r="G139" s="104">
        <v>0.11764705882352941</v>
      </c>
      <c r="H139" s="104">
        <v>0.16049382716049382</v>
      </c>
      <c r="I139" s="104">
        <v>0.13333333333333333</v>
      </c>
      <c r="J139" s="104">
        <v>0.1276595744680851</v>
      </c>
      <c r="K139" s="104">
        <v>5.2631578947368418E-2</v>
      </c>
      <c r="L139" s="104">
        <v>0.16071428571428573</v>
      </c>
      <c r="M139" s="104">
        <v>0</v>
      </c>
      <c r="N139" s="104">
        <v>0.17948717948717949</v>
      </c>
      <c r="O139" s="139">
        <v>0.125</v>
      </c>
    </row>
    <row r="140" spans="3:15" ht="15" hidden="1" x14ac:dyDescent="0.25">
      <c r="C140" s="13" t="s">
        <v>82</v>
      </c>
      <c r="D140" s="98" t="s">
        <v>102</v>
      </c>
      <c r="E140" s="103">
        <v>0.56834532374100721</v>
      </c>
      <c r="F140" s="104">
        <v>0.69230769230769229</v>
      </c>
      <c r="G140" s="104">
        <v>0.41176470588235292</v>
      </c>
      <c r="H140" s="104">
        <v>0.52439024390243905</v>
      </c>
      <c r="I140" s="104">
        <v>0.55555555555555558</v>
      </c>
      <c r="J140" s="104">
        <v>0.51020408163265307</v>
      </c>
      <c r="K140" s="104">
        <v>0.57499999999999996</v>
      </c>
      <c r="L140" s="104">
        <v>0.4107142857142857</v>
      </c>
      <c r="M140" s="104">
        <v>0.8666666666666667</v>
      </c>
      <c r="N140" s="104">
        <v>0.51282051282051277</v>
      </c>
      <c r="O140" s="139">
        <v>0.6875</v>
      </c>
    </row>
    <row r="141" spans="3:15" ht="15" hidden="1" x14ac:dyDescent="0.25">
      <c r="C141" s="13" t="s">
        <v>83</v>
      </c>
      <c r="D141" s="98" t="s">
        <v>102</v>
      </c>
      <c r="E141" s="103">
        <v>0.17985611510791366</v>
      </c>
      <c r="F141" s="104">
        <v>7.6923076923076927E-2</v>
      </c>
      <c r="G141" s="104">
        <v>8.8235294117647065E-2</v>
      </c>
      <c r="H141" s="104">
        <v>7.3170731707317069E-2</v>
      </c>
      <c r="I141" s="104">
        <v>7.7777777777777779E-2</v>
      </c>
      <c r="J141" s="104">
        <v>0.12244897959183673</v>
      </c>
      <c r="K141" s="104">
        <v>0.05</v>
      </c>
      <c r="L141" s="104">
        <v>0.14285714285714285</v>
      </c>
      <c r="M141" s="104">
        <v>0</v>
      </c>
      <c r="N141" s="104">
        <v>5.128205128205128E-2</v>
      </c>
      <c r="O141" s="139">
        <v>0</v>
      </c>
    </row>
    <row r="142" spans="3:15" ht="15" hidden="1" x14ac:dyDescent="0.25">
      <c r="C142" s="13" t="s">
        <v>84</v>
      </c>
      <c r="D142" s="98" t="s">
        <v>102</v>
      </c>
      <c r="E142" s="103">
        <v>0.25179856115107913</v>
      </c>
      <c r="F142" s="104">
        <v>0.23076923076923078</v>
      </c>
      <c r="G142" s="104">
        <v>0.5</v>
      </c>
      <c r="H142" s="104">
        <v>0.40243902439024393</v>
      </c>
      <c r="I142" s="104">
        <v>0.36666666666666664</v>
      </c>
      <c r="J142" s="104">
        <v>0.36734693877551022</v>
      </c>
      <c r="K142" s="104">
        <v>0.375</v>
      </c>
      <c r="L142" s="104">
        <v>0.44642857142857145</v>
      </c>
      <c r="M142" s="104">
        <v>0.13333333333333333</v>
      </c>
      <c r="N142" s="104">
        <v>0.4358974358974359</v>
      </c>
      <c r="O142" s="139">
        <v>0.3125</v>
      </c>
    </row>
    <row r="143" spans="3:15" ht="15" hidden="1" x14ac:dyDescent="0.25"/>
    <row r="144" spans="3:15" ht="15" hidden="1" x14ac:dyDescent="0.25"/>
    <row r="145" spans="3:15" ht="15" hidden="1" x14ac:dyDescent="0.25">
      <c r="G145" s="9"/>
    </row>
    <row r="146" spans="3:15" ht="15" hidden="1" x14ac:dyDescent="0.25">
      <c r="C146" s="9" t="s">
        <v>108</v>
      </c>
      <c r="E146" s="98" t="s">
        <v>0</v>
      </c>
      <c r="F146" s="98" t="s">
        <v>2</v>
      </c>
      <c r="G146" s="98" t="s">
        <v>3</v>
      </c>
      <c r="H146" s="98" t="s">
        <v>4</v>
      </c>
      <c r="I146" s="98" t="s">
        <v>7</v>
      </c>
      <c r="J146" s="98" t="s">
        <v>9</v>
      </c>
      <c r="K146" s="98" t="s">
        <v>100</v>
      </c>
      <c r="L146" s="98" t="s">
        <v>11</v>
      </c>
      <c r="M146" s="98" t="s">
        <v>14</v>
      </c>
      <c r="N146" s="98" t="s">
        <v>101</v>
      </c>
      <c r="O146" s="105" t="str">
        <f>O90</f>
        <v>raport dedykowany (materiały budowlane)</v>
      </c>
    </row>
    <row r="147" spans="3:15" ht="15" hidden="1" x14ac:dyDescent="0.25">
      <c r="C147" s="9" t="s">
        <v>24</v>
      </c>
      <c r="E147" s="98">
        <v>0.2</v>
      </c>
      <c r="F147" s="98">
        <v>0.2</v>
      </c>
      <c r="G147" s="98">
        <v>0.2</v>
      </c>
      <c r="H147" s="98">
        <v>0.2</v>
      </c>
      <c r="I147" s="98">
        <v>0.2</v>
      </c>
      <c r="J147" s="98">
        <v>0.2</v>
      </c>
      <c r="K147" s="98">
        <v>0.2</v>
      </c>
      <c r="L147" s="98">
        <v>0.2</v>
      </c>
      <c r="M147" s="98">
        <v>0.2</v>
      </c>
      <c r="N147" s="98">
        <v>0.2</v>
      </c>
      <c r="O147" s="98">
        <v>0.2</v>
      </c>
    </row>
    <row r="148" spans="3:15" ht="15" hidden="1" x14ac:dyDescent="0.25">
      <c r="C148" s="9" t="s">
        <v>26</v>
      </c>
      <c r="E148" s="98">
        <v>0.2</v>
      </c>
      <c r="F148" s="98">
        <v>0.2</v>
      </c>
      <c r="G148" s="98">
        <v>0.2</v>
      </c>
      <c r="H148" s="98">
        <v>0.2</v>
      </c>
      <c r="I148" s="98">
        <v>0.2</v>
      </c>
      <c r="J148" s="98">
        <v>0.2</v>
      </c>
      <c r="K148" s="98">
        <v>0.2</v>
      </c>
      <c r="L148" s="98">
        <v>0.2</v>
      </c>
      <c r="M148" s="98">
        <v>0.2</v>
      </c>
      <c r="N148" s="98">
        <v>0.2</v>
      </c>
      <c r="O148" s="98">
        <v>0.2</v>
      </c>
    </row>
    <row r="149" spans="3:15" ht="15" hidden="1" x14ac:dyDescent="0.25">
      <c r="C149" s="9" t="s">
        <v>27</v>
      </c>
      <c r="E149" s="98">
        <v>0.2</v>
      </c>
      <c r="F149" s="98">
        <v>0.2</v>
      </c>
      <c r="G149" s="98">
        <v>0.2</v>
      </c>
      <c r="H149" s="98">
        <v>0.2</v>
      </c>
      <c r="I149" s="98">
        <v>0.2</v>
      </c>
      <c r="J149" s="98">
        <v>0.2</v>
      </c>
      <c r="K149" s="98">
        <v>0.2</v>
      </c>
      <c r="L149" s="98">
        <v>0.2</v>
      </c>
      <c r="M149" s="98">
        <v>0.2</v>
      </c>
      <c r="N149" s="98">
        <v>0.2</v>
      </c>
      <c r="O149" s="98">
        <v>0.2</v>
      </c>
    </row>
    <row r="150" spans="3:15" ht="15" hidden="1" x14ac:dyDescent="0.25">
      <c r="C150" s="9" t="s">
        <v>29</v>
      </c>
      <c r="E150" s="98">
        <v>0.2</v>
      </c>
      <c r="F150" s="98">
        <v>0.2</v>
      </c>
      <c r="G150" s="98">
        <v>0.2</v>
      </c>
      <c r="H150" s="98">
        <v>0.2</v>
      </c>
      <c r="I150" s="98">
        <v>0.2</v>
      </c>
      <c r="J150" s="98">
        <v>0.2</v>
      </c>
      <c r="K150" s="98">
        <v>0.2</v>
      </c>
      <c r="L150" s="98">
        <v>0.2</v>
      </c>
      <c r="M150" s="98">
        <v>0.2</v>
      </c>
      <c r="N150" s="98">
        <v>0.2</v>
      </c>
      <c r="O150" s="98">
        <v>0.2</v>
      </c>
    </row>
    <row r="151" spans="3:15" ht="15" hidden="1" x14ac:dyDescent="0.25">
      <c r="C151" s="9" t="s">
        <v>30</v>
      </c>
      <c r="E151" s="98">
        <v>0.2</v>
      </c>
      <c r="F151" s="98">
        <v>0.2</v>
      </c>
      <c r="G151" s="98">
        <v>0.2</v>
      </c>
      <c r="H151" s="98">
        <v>0.2</v>
      </c>
      <c r="I151" s="98">
        <v>0.2</v>
      </c>
      <c r="J151" s="98">
        <v>0.2</v>
      </c>
      <c r="K151" s="98">
        <v>0.2</v>
      </c>
      <c r="L151" s="98">
        <v>0.2</v>
      </c>
      <c r="M151" s="98">
        <v>0.2</v>
      </c>
      <c r="N151" s="98">
        <v>0.2</v>
      </c>
      <c r="O151" s="98">
        <v>0.2</v>
      </c>
    </row>
    <row r="152" spans="3:15" ht="15" hidden="1" x14ac:dyDescent="0.25">
      <c r="C152" s="9" t="s">
        <v>31</v>
      </c>
      <c r="E152" s="106">
        <v>0.48586914062732334</v>
      </c>
      <c r="F152" s="106">
        <v>0.50113588078330051</v>
      </c>
      <c r="G152" s="106">
        <v>0.51757662586468689</v>
      </c>
      <c r="H152" s="106">
        <v>0.49396383217035089</v>
      </c>
      <c r="I152" s="106">
        <v>0.45338841920574163</v>
      </c>
      <c r="J152" s="106">
        <v>0.61202495195910334</v>
      </c>
      <c r="K152" s="106">
        <v>0.4136895248225273</v>
      </c>
      <c r="L152" s="106">
        <v>0.55102473207688829</v>
      </c>
      <c r="M152" s="106">
        <v>0.40935221978520836</v>
      </c>
      <c r="N152" s="106">
        <v>0.46517350220531101</v>
      </c>
      <c r="O152" s="9">
        <v>0.32415211864251137</v>
      </c>
    </row>
    <row r="153" spans="3:15" ht="15" hidden="1" x14ac:dyDescent="0.25">
      <c r="C153" s="9" t="s">
        <v>33</v>
      </c>
      <c r="E153" s="98">
        <v>0.2</v>
      </c>
      <c r="F153" s="98">
        <v>0.2</v>
      </c>
      <c r="G153" s="98">
        <v>0.2</v>
      </c>
      <c r="H153" s="98">
        <v>0.2</v>
      </c>
      <c r="I153" s="98">
        <v>0.2</v>
      </c>
      <c r="J153" s="98">
        <v>0.2</v>
      </c>
      <c r="K153" s="98">
        <v>0.2</v>
      </c>
      <c r="L153" s="98">
        <v>0.2</v>
      </c>
      <c r="M153" s="98">
        <v>0.2</v>
      </c>
      <c r="N153" s="98">
        <v>0.2</v>
      </c>
      <c r="O153" s="98">
        <v>0.2</v>
      </c>
    </row>
    <row r="154" spans="3:15" ht="15" hidden="1" x14ac:dyDescent="0.25">
      <c r="C154" s="9" t="s">
        <v>34</v>
      </c>
      <c r="E154" s="98">
        <v>0.2</v>
      </c>
      <c r="F154" s="98">
        <v>0.2</v>
      </c>
      <c r="G154" s="98">
        <v>0.2</v>
      </c>
      <c r="H154" s="98">
        <v>0.2</v>
      </c>
      <c r="I154" s="98">
        <v>0.2</v>
      </c>
      <c r="J154" s="98">
        <v>0.2</v>
      </c>
      <c r="K154" s="98">
        <v>0.2</v>
      </c>
      <c r="L154" s="98">
        <v>0.2</v>
      </c>
      <c r="M154" s="98">
        <v>0.2</v>
      </c>
      <c r="N154" s="98">
        <v>0.2</v>
      </c>
      <c r="O154" s="98">
        <v>0.2</v>
      </c>
    </row>
    <row r="155" spans="3:15" ht="15" hidden="1" x14ac:dyDescent="0.25">
      <c r="C155" s="9" t="s">
        <v>35</v>
      </c>
      <c r="E155" s="98">
        <v>0.2</v>
      </c>
      <c r="F155" s="98">
        <v>0.2</v>
      </c>
      <c r="G155" s="98">
        <v>0.2</v>
      </c>
      <c r="H155" s="98">
        <v>0.2</v>
      </c>
      <c r="I155" s="98">
        <v>0.2</v>
      </c>
      <c r="J155" s="98">
        <v>0.2</v>
      </c>
      <c r="K155" s="98">
        <v>0.2</v>
      </c>
      <c r="L155" s="98">
        <v>0.2</v>
      </c>
      <c r="M155" s="98">
        <v>0.2</v>
      </c>
      <c r="N155" s="98">
        <v>0.2</v>
      </c>
      <c r="O155" s="98">
        <v>0.2</v>
      </c>
    </row>
    <row r="156" spans="3:15" ht="15" hidden="1" x14ac:dyDescent="0.25">
      <c r="C156" s="9" t="s">
        <v>36</v>
      </c>
      <c r="E156" s="98">
        <v>0.2</v>
      </c>
      <c r="F156" s="98">
        <v>0.2</v>
      </c>
      <c r="G156" s="98">
        <v>0.2</v>
      </c>
      <c r="H156" s="98">
        <v>0.2</v>
      </c>
      <c r="I156" s="98">
        <v>0.2</v>
      </c>
      <c r="J156" s="98">
        <v>0.2</v>
      </c>
      <c r="K156" s="98">
        <v>0.2</v>
      </c>
      <c r="L156" s="98">
        <v>0.2</v>
      </c>
      <c r="M156" s="98">
        <v>0.2</v>
      </c>
      <c r="N156" s="98">
        <v>0.2</v>
      </c>
      <c r="O156" s="98">
        <v>0.2</v>
      </c>
    </row>
    <row r="157" spans="3:15" ht="15" hidden="1" x14ac:dyDescent="0.25">
      <c r="C157" s="9" t="s">
        <v>103</v>
      </c>
      <c r="E157" s="98">
        <v>0.2</v>
      </c>
      <c r="F157" s="98">
        <v>0.2</v>
      </c>
      <c r="G157" s="98">
        <v>0.2</v>
      </c>
      <c r="H157" s="98">
        <v>0.2</v>
      </c>
      <c r="I157" s="98">
        <v>0.2</v>
      </c>
      <c r="J157" s="98">
        <v>0.2</v>
      </c>
      <c r="K157" s="98">
        <v>0.2</v>
      </c>
      <c r="L157" s="98">
        <v>0.2</v>
      </c>
      <c r="M157" s="98">
        <v>0.2</v>
      </c>
      <c r="N157" s="98">
        <v>0.2</v>
      </c>
      <c r="O157" s="98">
        <v>0.2</v>
      </c>
    </row>
    <row r="158" spans="3:15" ht="15" hidden="1" x14ac:dyDescent="0.25">
      <c r="C158" s="9" t="s">
        <v>38</v>
      </c>
      <c r="E158" s="98">
        <v>0.2</v>
      </c>
      <c r="F158" s="98">
        <v>0.2</v>
      </c>
      <c r="G158" s="98">
        <v>0.2</v>
      </c>
      <c r="H158" s="98">
        <v>0.2</v>
      </c>
      <c r="I158" s="98">
        <v>0.2</v>
      </c>
      <c r="J158" s="98">
        <v>0.2</v>
      </c>
      <c r="K158" s="98">
        <v>0.2</v>
      </c>
      <c r="L158" s="98">
        <v>0.2</v>
      </c>
      <c r="M158" s="98">
        <v>0.2</v>
      </c>
      <c r="N158" s="98">
        <v>0.2</v>
      </c>
      <c r="O158" s="98">
        <v>0.2</v>
      </c>
    </row>
    <row r="159" spans="3:15" ht="15" hidden="1" x14ac:dyDescent="0.25">
      <c r="C159" s="9" t="s">
        <v>104</v>
      </c>
      <c r="E159" s="98">
        <v>0.2</v>
      </c>
      <c r="F159" s="98">
        <v>0.2</v>
      </c>
      <c r="G159" s="98">
        <v>0.2</v>
      </c>
      <c r="H159" s="98">
        <v>0.2</v>
      </c>
      <c r="I159" s="98">
        <v>0.2</v>
      </c>
      <c r="J159" s="98">
        <v>0.2</v>
      </c>
      <c r="K159" s="98">
        <v>0.2</v>
      </c>
      <c r="L159" s="98">
        <v>0.2</v>
      </c>
      <c r="M159" s="98">
        <v>0.2</v>
      </c>
      <c r="N159" s="98">
        <v>0.2</v>
      </c>
      <c r="O159" s="98">
        <v>0.2</v>
      </c>
    </row>
    <row r="160" spans="3:15" ht="15" hidden="1" x14ac:dyDescent="0.25">
      <c r="C160" s="9" t="s">
        <v>105</v>
      </c>
      <c r="E160" s="98">
        <v>0.2</v>
      </c>
      <c r="F160" s="98">
        <v>0.2</v>
      </c>
      <c r="G160" s="98">
        <v>0.2</v>
      </c>
      <c r="H160" s="98">
        <v>0.2</v>
      </c>
      <c r="I160" s="98">
        <v>0.2</v>
      </c>
      <c r="J160" s="98">
        <v>0.2</v>
      </c>
      <c r="K160" s="98">
        <v>0.2</v>
      </c>
      <c r="L160" s="98">
        <v>0.2</v>
      </c>
      <c r="M160" s="98">
        <v>0.2</v>
      </c>
      <c r="N160" s="98">
        <v>0.2</v>
      </c>
      <c r="O160" s="98">
        <v>0.2</v>
      </c>
    </row>
    <row r="161" spans="3:15" ht="15" hidden="1" x14ac:dyDescent="0.25">
      <c r="C161" s="9" t="s">
        <v>106</v>
      </c>
      <c r="E161" s="98">
        <v>0.2</v>
      </c>
      <c r="F161" s="98">
        <v>0.2</v>
      </c>
      <c r="G161" s="98">
        <v>0.2</v>
      </c>
      <c r="H161" s="98">
        <v>0.2</v>
      </c>
      <c r="I161" s="98">
        <v>0.2</v>
      </c>
      <c r="J161" s="98">
        <v>0.2</v>
      </c>
      <c r="K161" s="98">
        <v>0.2</v>
      </c>
      <c r="L161" s="98">
        <v>0.2</v>
      </c>
      <c r="M161" s="98">
        <v>0.2</v>
      </c>
      <c r="N161" s="98">
        <v>0.2</v>
      </c>
      <c r="O161" s="98">
        <v>0.2</v>
      </c>
    </row>
    <row r="162" spans="3:15" ht="15" hidden="1" x14ac:dyDescent="0.25">
      <c r="C162" s="9" t="s">
        <v>107</v>
      </c>
      <c r="E162" s="98">
        <v>0.2</v>
      </c>
      <c r="F162" s="98">
        <v>0.2</v>
      </c>
      <c r="G162" s="98">
        <v>0.2</v>
      </c>
      <c r="H162" s="98">
        <v>0.2</v>
      </c>
      <c r="I162" s="98">
        <v>0.2</v>
      </c>
      <c r="J162" s="98">
        <v>0.2</v>
      </c>
      <c r="K162" s="98">
        <v>0.2</v>
      </c>
      <c r="L162" s="98">
        <v>0.2</v>
      </c>
      <c r="M162" s="98">
        <v>0.2</v>
      </c>
      <c r="N162" s="98">
        <v>0.2</v>
      </c>
      <c r="O162" s="98">
        <v>0.2</v>
      </c>
    </row>
    <row r="163" spans="3:15" ht="15" hidden="1" x14ac:dyDescent="0.25">
      <c r="C163" s="9" t="s">
        <v>46</v>
      </c>
      <c r="E163" s="98">
        <v>0.2</v>
      </c>
      <c r="F163" s="98">
        <v>0.2</v>
      </c>
      <c r="G163" s="98">
        <v>0.2</v>
      </c>
      <c r="H163" s="98">
        <v>0.2</v>
      </c>
      <c r="I163" s="98">
        <v>0.2</v>
      </c>
      <c r="J163" s="98">
        <v>0.2</v>
      </c>
      <c r="K163" s="98">
        <v>0.2</v>
      </c>
      <c r="L163" s="98">
        <v>0.2</v>
      </c>
      <c r="M163" s="98">
        <v>0.2</v>
      </c>
      <c r="N163" s="98">
        <v>0.2</v>
      </c>
      <c r="O163" s="98">
        <v>0.2</v>
      </c>
    </row>
    <row r="164" spans="3:15" ht="15" hidden="1" x14ac:dyDescent="0.25">
      <c r="C164" s="9" t="s">
        <v>47</v>
      </c>
      <c r="E164" s="98">
        <v>0.2</v>
      </c>
      <c r="F164" s="98">
        <v>0.2</v>
      </c>
      <c r="G164" s="98">
        <v>0.2</v>
      </c>
      <c r="H164" s="98">
        <v>0.2</v>
      </c>
      <c r="I164" s="98">
        <v>0.2</v>
      </c>
      <c r="J164" s="98">
        <v>0.2</v>
      </c>
      <c r="K164" s="98">
        <v>0.2</v>
      </c>
      <c r="L164" s="98">
        <v>0.2</v>
      </c>
      <c r="M164" s="98">
        <v>0.2</v>
      </c>
      <c r="N164" s="98">
        <v>0.2</v>
      </c>
      <c r="O164" s="98">
        <v>0.2</v>
      </c>
    </row>
    <row r="165" spans="3:15" ht="15" hidden="1" x14ac:dyDescent="0.25">
      <c r="C165" s="9" t="s">
        <v>48</v>
      </c>
      <c r="E165" s="98">
        <v>0.2</v>
      </c>
      <c r="F165" s="98">
        <v>0.2</v>
      </c>
      <c r="G165" s="98">
        <v>0.2</v>
      </c>
      <c r="H165" s="98">
        <v>0.2</v>
      </c>
      <c r="I165" s="98">
        <v>0.2</v>
      </c>
      <c r="J165" s="98">
        <v>0.2</v>
      </c>
      <c r="K165" s="98">
        <v>0.2</v>
      </c>
      <c r="L165" s="98">
        <v>0.2</v>
      </c>
      <c r="M165" s="98">
        <v>0.2</v>
      </c>
      <c r="N165" s="98">
        <v>0.2</v>
      </c>
      <c r="O165" s="98">
        <v>0.2</v>
      </c>
    </row>
    <row r="166" spans="3:15" ht="15" hidden="1" x14ac:dyDescent="0.25">
      <c r="C166" s="9" t="s">
        <v>49</v>
      </c>
      <c r="E166" s="98">
        <v>0.2</v>
      </c>
      <c r="F166" s="98">
        <v>0.2</v>
      </c>
      <c r="G166" s="98">
        <v>0.2</v>
      </c>
      <c r="H166" s="98">
        <v>0.2</v>
      </c>
      <c r="I166" s="98">
        <v>0.2</v>
      </c>
      <c r="J166" s="98">
        <v>0.2</v>
      </c>
      <c r="K166" s="98">
        <v>0.2</v>
      </c>
      <c r="L166" s="98">
        <v>0.2</v>
      </c>
      <c r="M166" s="98">
        <v>0.2</v>
      </c>
      <c r="N166" s="98">
        <v>0.2</v>
      </c>
      <c r="O166" s="98">
        <v>0.2</v>
      </c>
    </row>
    <row r="167" spans="3:15" ht="15" hidden="1" x14ac:dyDescent="0.25">
      <c r="C167" s="9" t="s">
        <v>50</v>
      </c>
      <c r="E167" s="98">
        <v>0.2</v>
      </c>
      <c r="F167" s="98">
        <v>0.2</v>
      </c>
      <c r="G167" s="98">
        <v>0.2</v>
      </c>
      <c r="H167" s="98">
        <v>0.2</v>
      </c>
      <c r="I167" s="98">
        <v>0.2</v>
      </c>
      <c r="J167" s="98">
        <v>0.2</v>
      </c>
      <c r="K167" s="98">
        <v>0.2</v>
      </c>
      <c r="L167" s="98">
        <v>0.2</v>
      </c>
      <c r="M167" s="98">
        <v>0.2</v>
      </c>
      <c r="N167" s="98">
        <v>0.2</v>
      </c>
      <c r="O167" s="98">
        <v>0.2</v>
      </c>
    </row>
    <row r="168" spans="3:15" ht="15" hidden="1" x14ac:dyDescent="0.25">
      <c r="C168" s="9" t="s">
        <v>51</v>
      </c>
      <c r="E168" s="98">
        <v>0.2</v>
      </c>
      <c r="F168" s="98">
        <v>0.2</v>
      </c>
      <c r="G168" s="98">
        <v>0.2</v>
      </c>
      <c r="H168" s="98">
        <v>0.2</v>
      </c>
      <c r="I168" s="98">
        <v>0.2</v>
      </c>
      <c r="J168" s="98">
        <v>0.2</v>
      </c>
      <c r="K168" s="98">
        <v>0.2</v>
      </c>
      <c r="L168" s="98">
        <v>0.2</v>
      </c>
      <c r="M168" s="98">
        <v>0.2</v>
      </c>
      <c r="N168" s="98">
        <v>0.2</v>
      </c>
      <c r="O168" s="98">
        <v>0.2</v>
      </c>
    </row>
    <row r="169" spans="3:15" ht="15" hidden="1" x14ac:dyDescent="0.25">
      <c r="C169" s="9" t="s">
        <v>52</v>
      </c>
      <c r="E169" s="107">
        <v>0.80833328839382246</v>
      </c>
      <c r="F169" s="107">
        <v>0.81972489816991978</v>
      </c>
      <c r="G169" s="107">
        <v>1.1400061899453522</v>
      </c>
      <c r="H169" s="107">
        <v>0.63708083860522913</v>
      </c>
      <c r="I169" s="107">
        <v>0.88330293171747787</v>
      </c>
      <c r="J169" s="107">
        <v>0.69300928811461682</v>
      </c>
      <c r="K169" s="107">
        <v>0.55982336795011756</v>
      </c>
      <c r="L169" s="107">
        <v>0.95054085714613001</v>
      </c>
      <c r="M169" s="107">
        <v>1.3333232272321816</v>
      </c>
      <c r="N169" s="107">
        <v>0.78097304573645321</v>
      </c>
      <c r="O169" s="9">
        <v>0.74411082278096163</v>
      </c>
    </row>
    <row r="170" spans="3:15" ht="15" hidden="1" x14ac:dyDescent="0.25">
      <c r="C170" s="9" t="s">
        <v>53</v>
      </c>
      <c r="E170" s="98">
        <v>0.2</v>
      </c>
      <c r="F170" s="98">
        <v>0.2</v>
      </c>
      <c r="G170" s="98">
        <v>0.2</v>
      </c>
      <c r="H170" s="98">
        <v>0.2</v>
      </c>
      <c r="I170" s="98">
        <v>0.2</v>
      </c>
      <c r="J170" s="98">
        <v>0.2</v>
      </c>
      <c r="K170" s="98">
        <v>0.2</v>
      </c>
      <c r="L170" s="98">
        <v>0.2</v>
      </c>
      <c r="M170" s="98">
        <v>0.2</v>
      </c>
      <c r="N170" s="98">
        <v>0.2</v>
      </c>
      <c r="O170" s="98">
        <v>0.2</v>
      </c>
    </row>
    <row r="171" spans="3:15" ht="15" hidden="1" x14ac:dyDescent="0.25">
      <c r="C171" s="9" t="s">
        <v>56</v>
      </c>
      <c r="E171" s="98">
        <v>0.2</v>
      </c>
      <c r="F171" s="98">
        <v>0.2</v>
      </c>
      <c r="G171" s="98">
        <v>0.2</v>
      </c>
      <c r="H171" s="98">
        <v>0.2</v>
      </c>
      <c r="I171" s="98">
        <v>0.2</v>
      </c>
      <c r="J171" s="98">
        <v>0.2</v>
      </c>
      <c r="K171" s="98">
        <v>0.2</v>
      </c>
      <c r="L171" s="98">
        <v>0.2</v>
      </c>
      <c r="M171" s="98">
        <v>0.2</v>
      </c>
      <c r="N171" s="98">
        <v>0.2</v>
      </c>
      <c r="O171" s="98">
        <v>0.2</v>
      </c>
    </row>
    <row r="172" spans="3:15" ht="15" hidden="1" x14ac:dyDescent="0.25">
      <c r="C172" s="9" t="s">
        <v>58</v>
      </c>
      <c r="E172" s="98">
        <v>0.2</v>
      </c>
      <c r="F172" s="98">
        <v>0.2</v>
      </c>
      <c r="G172" s="98">
        <v>0.2</v>
      </c>
      <c r="H172" s="98">
        <v>0.2</v>
      </c>
      <c r="I172" s="98">
        <v>0.2</v>
      </c>
      <c r="J172" s="98">
        <v>0.2</v>
      </c>
      <c r="K172" s="98">
        <v>0.2</v>
      </c>
      <c r="L172" s="98">
        <v>0.2</v>
      </c>
      <c r="M172" s="98">
        <v>0.2</v>
      </c>
      <c r="N172" s="98">
        <v>0.2</v>
      </c>
      <c r="O172" s="98">
        <v>0.2</v>
      </c>
    </row>
    <row r="173" spans="3:15" ht="15" hidden="1" x14ac:dyDescent="0.25">
      <c r="C173" s="9" t="s">
        <v>59</v>
      </c>
      <c r="E173" s="98">
        <v>0.2</v>
      </c>
      <c r="F173" s="98">
        <v>0.2</v>
      </c>
      <c r="G173" s="98">
        <v>0.2</v>
      </c>
      <c r="H173" s="98">
        <v>0.2</v>
      </c>
      <c r="I173" s="98">
        <v>0.2</v>
      </c>
      <c r="J173" s="98">
        <v>0.2</v>
      </c>
      <c r="K173" s="98">
        <v>0.2</v>
      </c>
      <c r="L173" s="98">
        <v>0.2</v>
      </c>
      <c r="M173" s="98">
        <v>0.2</v>
      </c>
      <c r="N173" s="98">
        <v>0.2</v>
      </c>
      <c r="O173" s="98">
        <v>0.2</v>
      </c>
    </row>
    <row r="174" spans="3:15" ht="15" hidden="1" x14ac:dyDescent="0.25">
      <c r="C174" s="9" t="s">
        <v>60</v>
      </c>
      <c r="E174" s="98">
        <v>0.2</v>
      </c>
      <c r="F174" s="98">
        <v>0.2</v>
      </c>
      <c r="G174" s="98">
        <v>0.2</v>
      </c>
      <c r="H174" s="98">
        <v>0.2</v>
      </c>
      <c r="I174" s="98">
        <v>0.2</v>
      </c>
      <c r="J174" s="98">
        <v>0.2</v>
      </c>
      <c r="K174" s="98">
        <v>0.2</v>
      </c>
      <c r="L174" s="98">
        <v>0.2</v>
      </c>
      <c r="M174" s="98">
        <v>0.2</v>
      </c>
      <c r="N174" s="98">
        <v>0.2</v>
      </c>
      <c r="O174" s="98">
        <v>0.2</v>
      </c>
    </row>
    <row r="175" spans="3:15" ht="15" hidden="1" x14ac:dyDescent="0.25">
      <c r="C175" s="9" t="s">
        <v>61</v>
      </c>
      <c r="E175" s="98">
        <v>0.2</v>
      </c>
      <c r="F175" s="98">
        <v>0.2</v>
      </c>
      <c r="G175" s="98">
        <v>0.2</v>
      </c>
      <c r="H175" s="98">
        <v>0.2</v>
      </c>
      <c r="I175" s="98">
        <v>0.2</v>
      </c>
      <c r="J175" s="98">
        <v>0.2</v>
      </c>
      <c r="K175" s="98">
        <v>0.2</v>
      </c>
      <c r="L175" s="98">
        <v>0.2</v>
      </c>
      <c r="M175" s="98">
        <v>0.2</v>
      </c>
      <c r="N175" s="98">
        <v>0.2</v>
      </c>
      <c r="O175" s="98">
        <v>0.2</v>
      </c>
    </row>
    <row r="176" spans="3:15" ht="15" hidden="1" x14ac:dyDescent="0.25">
      <c r="C176" s="9" t="s">
        <v>62</v>
      </c>
      <c r="E176" s="98">
        <v>0.2</v>
      </c>
      <c r="F176" s="98">
        <v>0.2</v>
      </c>
      <c r="G176" s="98">
        <v>0.2</v>
      </c>
      <c r="H176" s="98">
        <v>0.2</v>
      </c>
      <c r="I176" s="98">
        <v>0.2</v>
      </c>
      <c r="J176" s="98">
        <v>0.2</v>
      </c>
      <c r="K176" s="98">
        <v>0.2</v>
      </c>
      <c r="L176" s="98">
        <v>0.2</v>
      </c>
      <c r="M176" s="98">
        <v>0.2</v>
      </c>
      <c r="N176" s="98">
        <v>0.2</v>
      </c>
      <c r="O176" s="98">
        <v>0.2</v>
      </c>
    </row>
    <row r="177" spans="3:15" ht="15" hidden="1" x14ac:dyDescent="0.25">
      <c r="C177" s="9" t="s">
        <v>63</v>
      </c>
      <c r="E177" s="98">
        <v>0.2</v>
      </c>
      <c r="F177" s="98">
        <v>0.2</v>
      </c>
      <c r="G177" s="98">
        <v>0.2</v>
      </c>
      <c r="H177" s="98">
        <v>0.2</v>
      </c>
      <c r="I177" s="98">
        <v>0.2</v>
      </c>
      <c r="J177" s="98">
        <v>0.2</v>
      </c>
      <c r="K177" s="98">
        <v>0.2</v>
      </c>
      <c r="L177" s="98">
        <v>0.2</v>
      </c>
      <c r="M177" s="98">
        <v>0.2</v>
      </c>
      <c r="N177" s="98">
        <v>0.2</v>
      </c>
      <c r="O177" s="98">
        <v>0.2</v>
      </c>
    </row>
    <row r="178" spans="3:15" ht="15" hidden="1" x14ac:dyDescent="0.25">
      <c r="C178" s="9" t="s">
        <v>64</v>
      </c>
      <c r="E178" s="98">
        <v>0.2</v>
      </c>
      <c r="F178" s="98">
        <v>0.2</v>
      </c>
      <c r="G178" s="98">
        <v>0.2</v>
      </c>
      <c r="H178" s="98">
        <v>0.2</v>
      </c>
      <c r="I178" s="98">
        <v>0.2</v>
      </c>
      <c r="J178" s="98">
        <v>0.2</v>
      </c>
      <c r="K178" s="98">
        <v>0.2</v>
      </c>
      <c r="L178" s="98">
        <v>0.2</v>
      </c>
      <c r="M178" s="98">
        <v>0.2</v>
      </c>
      <c r="N178" s="98">
        <v>0.2</v>
      </c>
      <c r="O178" s="98">
        <v>0.2</v>
      </c>
    </row>
    <row r="179" spans="3:15" ht="15" hidden="1" x14ac:dyDescent="0.25">
      <c r="C179" s="9" t="s">
        <v>65</v>
      </c>
      <c r="E179" s="98">
        <v>0.2</v>
      </c>
      <c r="F179" s="98">
        <v>0.2</v>
      </c>
      <c r="G179" s="98">
        <v>0.2</v>
      </c>
      <c r="H179" s="98">
        <v>0.2</v>
      </c>
      <c r="I179" s="98">
        <v>0.2</v>
      </c>
      <c r="J179" s="98">
        <v>0.2</v>
      </c>
      <c r="K179" s="98">
        <v>0.2</v>
      </c>
      <c r="L179" s="98">
        <v>0.2</v>
      </c>
      <c r="M179" s="98">
        <v>0.2</v>
      </c>
      <c r="N179" s="98">
        <v>0.2</v>
      </c>
      <c r="O179" s="98">
        <v>0.2</v>
      </c>
    </row>
    <row r="180" spans="3:15" ht="15" hidden="1" x14ac:dyDescent="0.25">
      <c r="C180" s="9" t="s">
        <v>67</v>
      </c>
      <c r="E180" s="107">
        <v>0.47239785611895913</v>
      </c>
      <c r="F180" s="107">
        <v>0.49769429585700087</v>
      </c>
      <c r="G180" s="107">
        <v>0.42927714306602194</v>
      </c>
      <c r="H180" s="107">
        <v>0.41462516667590693</v>
      </c>
      <c r="I180" s="107">
        <v>0.43054581326815933</v>
      </c>
      <c r="J180" s="107">
        <v>0.45191406739256507</v>
      </c>
      <c r="K180" s="107">
        <v>0.46754886128068024</v>
      </c>
      <c r="L180" s="107">
        <v>0.48781560129393031</v>
      </c>
      <c r="M180" s="107">
        <v>0.48669255020409841</v>
      </c>
      <c r="N180" s="107">
        <v>0.41000933658624039</v>
      </c>
      <c r="O180" s="9">
        <v>0.62382619403061157</v>
      </c>
    </row>
    <row r="181" spans="3:15" ht="15" hidden="1" x14ac:dyDescent="0.25">
      <c r="C181" s="9" t="s">
        <v>68</v>
      </c>
      <c r="E181" s="98">
        <v>0.2</v>
      </c>
      <c r="F181" s="98">
        <v>0.2</v>
      </c>
      <c r="G181" s="98">
        <v>0.2</v>
      </c>
      <c r="H181" s="98">
        <v>0.2</v>
      </c>
      <c r="I181" s="98">
        <v>0.2</v>
      </c>
      <c r="J181" s="98">
        <v>0.2</v>
      </c>
      <c r="K181" s="98">
        <v>0.2</v>
      </c>
      <c r="L181" s="98">
        <v>0.2</v>
      </c>
      <c r="M181" s="98">
        <v>0.2</v>
      </c>
      <c r="N181" s="98">
        <v>0.2</v>
      </c>
      <c r="O181" s="98">
        <v>0.2</v>
      </c>
    </row>
    <row r="182" spans="3:15" ht="15" hidden="1" x14ac:dyDescent="0.25">
      <c r="C182" s="9" t="s">
        <v>70</v>
      </c>
      <c r="E182" s="98">
        <v>0.2</v>
      </c>
      <c r="F182" s="98">
        <v>0.2</v>
      </c>
      <c r="G182" s="98">
        <v>0.2</v>
      </c>
      <c r="H182" s="98">
        <v>0.2</v>
      </c>
      <c r="I182" s="98">
        <v>0.2</v>
      </c>
      <c r="J182" s="98">
        <v>0.2</v>
      </c>
      <c r="K182" s="98">
        <v>0.2</v>
      </c>
      <c r="L182" s="98">
        <v>0.2</v>
      </c>
      <c r="M182" s="98">
        <v>0.2</v>
      </c>
      <c r="N182" s="98">
        <v>0.2</v>
      </c>
      <c r="O182" s="98">
        <v>0.2</v>
      </c>
    </row>
    <row r="183" spans="3:15" ht="15" hidden="1" x14ac:dyDescent="0.25">
      <c r="C183" s="9" t="s">
        <v>71</v>
      </c>
      <c r="E183" s="98">
        <v>0.2</v>
      </c>
      <c r="F183" s="98">
        <v>0.2</v>
      </c>
      <c r="G183" s="98">
        <v>0.2</v>
      </c>
      <c r="H183" s="98">
        <v>0.2</v>
      </c>
      <c r="I183" s="98">
        <v>0.2</v>
      </c>
      <c r="J183" s="98">
        <v>0.2</v>
      </c>
      <c r="K183" s="98">
        <v>0.2</v>
      </c>
      <c r="L183" s="98">
        <v>0.2</v>
      </c>
      <c r="M183" s="98">
        <v>0.2</v>
      </c>
      <c r="N183" s="98">
        <v>0.2</v>
      </c>
      <c r="O183" s="98">
        <v>0.2</v>
      </c>
    </row>
    <row r="184" spans="3:15" ht="15" hidden="1" x14ac:dyDescent="0.25">
      <c r="C184" s="9" t="s">
        <v>74</v>
      </c>
      <c r="E184" s="98">
        <v>0.2</v>
      </c>
      <c r="F184" s="98">
        <v>0.2</v>
      </c>
      <c r="G184" s="98">
        <v>0.2</v>
      </c>
      <c r="H184" s="98">
        <v>0.2</v>
      </c>
      <c r="I184" s="98">
        <v>0.2</v>
      </c>
      <c r="J184" s="98">
        <v>0.2</v>
      </c>
      <c r="K184" s="98">
        <v>0.2</v>
      </c>
      <c r="L184" s="98">
        <v>0.2</v>
      </c>
      <c r="M184" s="98">
        <v>0.2</v>
      </c>
      <c r="N184" s="98">
        <v>0.2</v>
      </c>
      <c r="O184" s="98">
        <v>0.2</v>
      </c>
    </row>
    <row r="185" spans="3:15" ht="15" hidden="1" x14ac:dyDescent="0.25">
      <c r="C185" s="9" t="s">
        <v>75</v>
      </c>
      <c r="E185" s="98">
        <v>0.2</v>
      </c>
      <c r="F185" s="98">
        <v>0.2</v>
      </c>
      <c r="G185" s="98">
        <v>0.2</v>
      </c>
      <c r="H185" s="98">
        <v>0.2</v>
      </c>
      <c r="I185" s="98">
        <v>0.2</v>
      </c>
      <c r="J185" s="98">
        <v>0.2</v>
      </c>
      <c r="K185" s="98">
        <v>0.2</v>
      </c>
      <c r="L185" s="98">
        <v>0.2</v>
      </c>
      <c r="M185" s="98">
        <v>0.2</v>
      </c>
      <c r="N185" s="98">
        <v>0.2</v>
      </c>
      <c r="O185" s="98">
        <v>0.2</v>
      </c>
    </row>
    <row r="186" spans="3:15" ht="15" hidden="1" x14ac:dyDescent="0.25">
      <c r="C186" s="9" t="s">
        <v>76</v>
      </c>
      <c r="E186" s="98">
        <v>0.2</v>
      </c>
      <c r="F186" s="98">
        <v>0.2</v>
      </c>
      <c r="G186" s="98">
        <v>0.2</v>
      </c>
      <c r="H186" s="98">
        <v>0.2</v>
      </c>
      <c r="I186" s="98">
        <v>0.2</v>
      </c>
      <c r="J186" s="98">
        <v>0.2</v>
      </c>
      <c r="K186" s="98">
        <v>0.2</v>
      </c>
      <c r="L186" s="98">
        <v>0.2</v>
      </c>
      <c r="M186" s="98">
        <v>0.2</v>
      </c>
      <c r="N186" s="98">
        <v>0.2</v>
      </c>
      <c r="O186" s="98">
        <v>0.2</v>
      </c>
    </row>
    <row r="187" spans="3:15" ht="15" hidden="1" x14ac:dyDescent="0.25">
      <c r="C187" s="9" t="s">
        <v>77</v>
      </c>
      <c r="E187" s="98">
        <v>0.2</v>
      </c>
      <c r="F187" s="98">
        <v>0.2</v>
      </c>
      <c r="G187" s="98">
        <v>0.2</v>
      </c>
      <c r="H187" s="98">
        <v>0.2</v>
      </c>
      <c r="I187" s="98">
        <v>0.2</v>
      </c>
      <c r="J187" s="98">
        <v>0.2</v>
      </c>
      <c r="K187" s="98">
        <v>0.2</v>
      </c>
      <c r="L187" s="98">
        <v>0.2</v>
      </c>
      <c r="M187" s="98">
        <v>0.2</v>
      </c>
      <c r="N187" s="98">
        <v>0.2</v>
      </c>
      <c r="O187" s="98">
        <v>0.2</v>
      </c>
    </row>
    <row r="188" spans="3:15" ht="15" hidden="1" x14ac:dyDescent="0.25">
      <c r="C188" s="9" t="s">
        <v>78</v>
      </c>
      <c r="E188" s="98">
        <v>0.2</v>
      </c>
      <c r="F188" s="98">
        <v>0.2</v>
      </c>
      <c r="G188" s="98">
        <v>0.2</v>
      </c>
      <c r="H188" s="98">
        <v>0.2</v>
      </c>
      <c r="I188" s="98">
        <v>0.2</v>
      </c>
      <c r="J188" s="98">
        <v>0.2</v>
      </c>
      <c r="K188" s="98">
        <v>0.2</v>
      </c>
      <c r="L188" s="98">
        <v>0.2</v>
      </c>
      <c r="M188" s="98">
        <v>0.2</v>
      </c>
      <c r="N188" s="98">
        <v>0.2</v>
      </c>
      <c r="O188" s="98">
        <v>0.2</v>
      </c>
    </row>
    <row r="189" spans="3:15" ht="15" hidden="1" x14ac:dyDescent="0.25">
      <c r="C189" s="9" t="s">
        <v>79</v>
      </c>
      <c r="E189" s="107">
        <v>0.21195926446247962</v>
      </c>
      <c r="F189" s="107">
        <v>0.24154518182085818</v>
      </c>
      <c r="G189" s="107">
        <v>0.20390826708707024</v>
      </c>
      <c r="H189" s="107">
        <v>0.19747003071782024</v>
      </c>
      <c r="I189" s="107">
        <v>0.20585120804372031</v>
      </c>
      <c r="J189" s="107">
        <v>0.21731788427661677</v>
      </c>
      <c r="K189" s="107">
        <v>0.17736755469922838</v>
      </c>
      <c r="L189" s="107">
        <v>0.26488863402138213</v>
      </c>
      <c r="M189" s="107">
        <v>0.29720416032539199</v>
      </c>
      <c r="N189" s="107">
        <v>0.26362671284911343</v>
      </c>
      <c r="O189" s="9">
        <v>0.25067146747738456</v>
      </c>
    </row>
    <row r="190" spans="3:15" ht="15" hidden="1" x14ac:dyDescent="0.25"/>
    <row r="191" spans="3:15" ht="15" hidden="1" x14ac:dyDescent="0.25"/>
    <row r="192" spans="3:15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</sheetData>
  <mergeCells count="79">
    <mergeCell ref="D16:E16"/>
    <mergeCell ref="C3:I3"/>
    <mergeCell ref="C4:I6"/>
    <mergeCell ref="G7:H7"/>
    <mergeCell ref="G8:H8"/>
    <mergeCell ref="C9:D9"/>
    <mergeCell ref="G9:H9"/>
    <mergeCell ref="G10:H10"/>
    <mergeCell ref="C12:D12"/>
    <mergeCell ref="E12:I12"/>
    <mergeCell ref="C14:I14"/>
    <mergeCell ref="D15:E15"/>
    <mergeCell ref="C8:F8"/>
    <mergeCell ref="C10:F10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40:E40"/>
    <mergeCell ref="D29:E29"/>
    <mergeCell ref="D30:E30"/>
    <mergeCell ref="D31:E31"/>
    <mergeCell ref="C32:I32"/>
    <mergeCell ref="D33:E33"/>
    <mergeCell ref="D34:E34"/>
    <mergeCell ref="D35:E35"/>
    <mergeCell ref="D36:E36"/>
    <mergeCell ref="D37:E37"/>
    <mergeCell ref="D38:E38"/>
    <mergeCell ref="D39:E39"/>
    <mergeCell ref="D52:E52"/>
    <mergeCell ref="D41:E41"/>
    <mergeCell ref="D42:E42"/>
    <mergeCell ref="C43:I43"/>
    <mergeCell ref="D44:E44"/>
    <mergeCell ref="D45:E45"/>
    <mergeCell ref="D46:E46"/>
    <mergeCell ref="D47:E47"/>
    <mergeCell ref="D48:E48"/>
    <mergeCell ref="D49:E49"/>
    <mergeCell ref="D50:E50"/>
    <mergeCell ref="D51:E51"/>
    <mergeCell ref="D64:E64"/>
    <mergeCell ref="D53:E53"/>
    <mergeCell ref="D54:E54"/>
    <mergeCell ref="D55:E55"/>
    <mergeCell ref="D56:E56"/>
    <mergeCell ref="D57:E57"/>
    <mergeCell ref="C58:I58"/>
    <mergeCell ref="D59:E59"/>
    <mergeCell ref="D60:E60"/>
    <mergeCell ref="D61:E61"/>
    <mergeCell ref="D62:E62"/>
    <mergeCell ref="D63:E63"/>
    <mergeCell ref="D65:E65"/>
    <mergeCell ref="C66:I66"/>
    <mergeCell ref="C67:C69"/>
    <mergeCell ref="D67:E69"/>
    <mergeCell ref="G67:H67"/>
    <mergeCell ref="G68:H68"/>
    <mergeCell ref="G69:H69"/>
    <mergeCell ref="C73:C75"/>
    <mergeCell ref="D73:E75"/>
    <mergeCell ref="G73:H73"/>
    <mergeCell ref="G74:H74"/>
    <mergeCell ref="G75:H75"/>
    <mergeCell ref="C70:C72"/>
    <mergeCell ref="D70:E72"/>
    <mergeCell ref="G70:H70"/>
    <mergeCell ref="G71:H71"/>
    <mergeCell ref="G72:H72"/>
  </mergeCells>
  <conditionalFormatting sqref="G67">
    <cfRule type="dataBar" priority="9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{CFB7FDDB-5278-4248-AB41-BC765101F81B}</x14:id>
        </ext>
      </extLst>
    </cfRule>
  </conditionalFormatting>
  <conditionalFormatting sqref="G68">
    <cfRule type="dataBar" priority="8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{1B0C8B89-CD9D-4E19-B596-3C0F4C8FB15A}</x14:id>
        </ext>
      </extLst>
    </cfRule>
  </conditionalFormatting>
  <conditionalFormatting sqref="G69">
    <cfRule type="dataBar" priority="7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{B46C1614-0578-43F4-BB2B-3D15196F61B2}</x14:id>
        </ext>
      </extLst>
    </cfRule>
  </conditionalFormatting>
  <conditionalFormatting sqref="G70">
    <cfRule type="dataBar" priority="6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{4E958B6E-8DAC-47EF-AC88-0730690474ED}</x14:id>
        </ext>
      </extLst>
    </cfRule>
  </conditionalFormatting>
  <conditionalFormatting sqref="G73">
    <cfRule type="dataBar" priority="5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{B0E319B9-5114-4DA9-A097-0358D238C4CF}</x14:id>
        </ext>
      </extLst>
    </cfRule>
  </conditionalFormatting>
  <conditionalFormatting sqref="G71">
    <cfRule type="dataBar" priority="4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{0F09D23E-585A-46B1-883B-88E17B28128E}</x14:id>
        </ext>
      </extLst>
    </cfRule>
  </conditionalFormatting>
  <conditionalFormatting sqref="G74">
    <cfRule type="dataBar" priority="3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{247F443E-264F-486A-8F6B-36A1591719A0}</x14:id>
        </ext>
      </extLst>
    </cfRule>
  </conditionalFormatting>
  <conditionalFormatting sqref="G72">
    <cfRule type="dataBar" priority="2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{01B5DDFF-013B-4BD6-B437-415BC78D110A}</x14:id>
        </ext>
      </extLst>
    </cfRule>
  </conditionalFormatting>
  <conditionalFormatting sqref="G75:G83">
    <cfRule type="dataBar" priority="1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{1305272A-0F0F-40F5-8F11-2C3DA1F0429E}</x14:id>
        </ext>
      </extLst>
    </cfRule>
  </conditionalFormatting>
  <dataValidations count="1">
    <dataValidation type="list" allowBlank="1" showInputMessage="1" showErrorMessage="1" sqref="E12">
      <formula1>$N$2:$N$10</formula1>
    </dataValidation>
  </dataValidations>
  <hyperlinks>
    <hyperlink ref="G10" r:id="rId1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B7FDDB-5278-4248-AB41-BC765101F81B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G67</xm:sqref>
        </x14:conditionalFormatting>
        <x14:conditionalFormatting xmlns:xm="http://schemas.microsoft.com/office/excel/2006/main">
          <x14:cfRule type="dataBar" id="{1B0C8B89-CD9D-4E19-B596-3C0F4C8FB15A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G68</xm:sqref>
        </x14:conditionalFormatting>
        <x14:conditionalFormatting xmlns:xm="http://schemas.microsoft.com/office/excel/2006/main">
          <x14:cfRule type="dataBar" id="{B46C1614-0578-43F4-BB2B-3D15196F61B2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G69</xm:sqref>
        </x14:conditionalFormatting>
        <x14:conditionalFormatting xmlns:xm="http://schemas.microsoft.com/office/excel/2006/main">
          <x14:cfRule type="dataBar" id="{4E958B6E-8DAC-47EF-AC88-0730690474ED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G70</xm:sqref>
        </x14:conditionalFormatting>
        <x14:conditionalFormatting xmlns:xm="http://schemas.microsoft.com/office/excel/2006/main">
          <x14:cfRule type="dataBar" id="{B0E319B9-5114-4DA9-A097-0358D238C4CF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G73</xm:sqref>
        </x14:conditionalFormatting>
        <x14:conditionalFormatting xmlns:xm="http://schemas.microsoft.com/office/excel/2006/main">
          <x14:cfRule type="dataBar" id="{0F09D23E-585A-46B1-883B-88E17B28128E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G71</xm:sqref>
        </x14:conditionalFormatting>
        <x14:conditionalFormatting xmlns:xm="http://schemas.microsoft.com/office/excel/2006/main">
          <x14:cfRule type="dataBar" id="{247F443E-264F-486A-8F6B-36A1591719A0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G74</xm:sqref>
        </x14:conditionalFormatting>
        <x14:conditionalFormatting xmlns:xm="http://schemas.microsoft.com/office/excel/2006/main">
          <x14:cfRule type="dataBar" id="{01B5DDFF-013B-4BD6-B437-415BC78D110A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G72</xm:sqref>
        </x14:conditionalFormatting>
        <x14:conditionalFormatting xmlns:xm="http://schemas.microsoft.com/office/excel/2006/main">
          <x14:cfRule type="dataBar" id="{1305272A-0F0F-40F5-8F11-2C3DA1F0429E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G75:G83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DEMO wskaźnikiHR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Kozioł</dc:creator>
  <cp:lastModifiedBy>Paweł Pyzik</cp:lastModifiedBy>
  <dcterms:created xsi:type="dcterms:W3CDTF">2019-07-08T11:30:42Z</dcterms:created>
  <dcterms:modified xsi:type="dcterms:W3CDTF">2019-07-16T11:31:08Z</dcterms:modified>
</cp:coreProperties>
</file>